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updateLinks="never" defaultThemeVersion="124226"/>
  <mc:AlternateContent xmlns:mc="http://schemas.openxmlformats.org/markup-compatibility/2006">
    <mc:Choice Requires="x15">
      <x15ac:absPath xmlns:x15ac="http://schemas.microsoft.com/office/spreadsheetml/2010/11/ac" url="D:\UserData\k.wtnb250\Desktop\"/>
    </mc:Choice>
  </mc:AlternateContent>
  <xr:revisionPtr revIDLastSave="0" documentId="13_ncr:1_{0E53B686-1E06-4FBF-AC19-8FF7AFC6AC1A}" xr6:coauthVersionLast="47" xr6:coauthVersionMax="47" xr10:uidLastSave="{00000000-0000-0000-0000-000000000000}"/>
  <bookViews>
    <workbookView xWindow="-108" yWindow="-108" windowWidth="23256" windowHeight="12456" xr2:uid="{00000000-000D-0000-FFFF-FFFF00000000}"/>
  </bookViews>
  <sheets>
    <sheet name="はじめに" sheetId="17" r:id="rId1"/>
    <sheet name="（入力①）基本情報入力シート" sheetId="16" r:id="rId2"/>
    <sheet name="（入力②）別紙様式3-2" sheetId="20" r:id="rId3"/>
    <sheet name="（入力③）別紙様式3-3" sheetId="21" r:id="rId4"/>
    <sheet name="（入力④）別紙様式3-1" sheetId="15" r:id="rId5"/>
    <sheet name="【参考】基準額について" sheetId="23" r:id="rId6"/>
    <sheet name="【参考】サービス名一覧" sheetId="13" state="hidden" r:id="rId7"/>
  </sheets>
  <externalReferences>
    <externalReference r:id="rId8"/>
    <externalReference r:id="rId9"/>
    <externalReference r:id="rId10"/>
    <externalReference r:id="rId11"/>
    <externalReference r:id="rId12"/>
  </externalReferences>
  <definedNames>
    <definedName name="_xlnm._FilterDatabase" localSheetId="2" hidden="1">'（入力②）別紙様式3-2'!$M$18:$AH$118</definedName>
    <definedName name="_xlnm._FilterDatabase" localSheetId="3" hidden="1">'（入力③）別紙様式3-3'!$M$16:$Y$16</definedName>
    <definedName name="_new1" localSheetId="2">【参考】サービス名一覧!$A$4:$A$27</definedName>
    <definedName name="_new1" localSheetId="3">【参考】サービス名一覧!$A$4:$A$27</definedName>
    <definedName name="_new1" localSheetId="5">[1]【参考】サービス名一覧!$A$4:$A$27</definedName>
    <definedName name="_new1">【参考】サービス名一覧!$A$4:$A$27</definedName>
    <definedName name="erea" localSheetId="3">#REF!</definedName>
    <definedName name="erea" localSheetId="6">【参考】サービス名一覧!$A$3:$A$27</definedName>
    <definedName name="erea" localSheetId="5">#REF!</definedName>
    <definedName name="erea">#REF!</definedName>
    <definedName name="new" localSheetId="3">#REF!</definedName>
    <definedName name="new" localSheetId="6">【参考】サービス名一覧!$A$4:$A$27</definedName>
    <definedName name="new" localSheetId="5">#REF!</definedName>
    <definedName name="new">#REF!</definedName>
    <definedName name="_xlnm.Print_Area" localSheetId="1">'（入力①）基本情報入力シート'!$A$1:$AA$52</definedName>
    <definedName name="_xlnm.Print_Area" localSheetId="2">'（入力②）別紙様式3-2'!$A$1:$AL$38</definedName>
    <definedName name="_xlnm.Print_Area" localSheetId="3">'（入力③）別紙様式3-3'!$A$1:$Z$36</definedName>
    <definedName name="_xlnm.Print_Area" localSheetId="4">'（入力④）別紙様式3-1'!$A$1:$AM$131</definedName>
    <definedName name="_xlnm.Print_Area" localSheetId="6">【参考】サービス名一覧!$A$1:$D$27</definedName>
    <definedName name="_xlnm.Print_Area" localSheetId="5">【参考】基準額について!$A$1:$K$106</definedName>
    <definedName name="_xlnm.Print_Area" localSheetId="0">はじめに!$A$1:$E$29</definedName>
    <definedName name="ｓｓｓ">#REF!</definedName>
    <definedName name="ｓｓｓｌ">#REF!</definedName>
    <definedName name="www" localSheetId="3">#REF!</definedName>
    <definedName name="www" localSheetId="5">#REF!</definedName>
    <definedName name="www" localSheetId="0">#REF!</definedName>
    <definedName name="www">#REF!</definedName>
    <definedName name="サービス" localSheetId="3">#REF!</definedName>
    <definedName name="サービス" localSheetId="4">#REF!</definedName>
    <definedName name="サービス" localSheetId="5">#REF!</definedName>
    <definedName name="サービス" localSheetId="0">#REF!</definedName>
    <definedName name="サービス">#REF!</definedName>
    <definedName name="サービス２" localSheetId="3">#REF!</definedName>
    <definedName name="サービス２" localSheetId="5">#REF!</definedName>
    <definedName name="サービス２">#REF!</definedName>
    <definedName name="サービス種別" localSheetId="5">[2]サービス種類一覧!$B$4:$B$20</definedName>
    <definedName name="サービス種別">#REF!</definedName>
    <definedName name="サービス種類" localSheetId="5">[3]サービス種類一覧!$C$4:$C$20</definedName>
    <definedName name="サービス種類">#REF!</definedName>
    <definedName name="サービス名" localSheetId="1">#REF!</definedName>
    <definedName name="サービス名" localSheetId="3">#REF!</definedName>
    <definedName name="サービス名" localSheetId="4">#REF!</definedName>
    <definedName name="サービス名" localSheetId="6">【参考】サービス名一覧!$A$3:$A$20</definedName>
    <definedName name="サービス名" localSheetId="5">#REF!</definedName>
    <definedName name="サービス名" localSheetId="0">#REF!</definedName>
    <definedName name="サービス名">#REF!</definedName>
    <definedName name="サービス名称" localSheetId="3">#REF!</definedName>
    <definedName name="サービス名称" localSheetId="5">#REF!</definedName>
    <definedName name="サービス名称">#REF!</definedName>
    <definedName name="一覧" localSheetId="5">[4]加算率一覧!$A$4:$A$25</definedName>
    <definedName name="一覧">#REF!</definedName>
    <definedName name="種類" localSheetId="5">[5]サービス種類一覧!$A$4:$A$20</definedName>
    <definedName name="種類">#REF!</definedName>
    <definedName name="特定" localSheetId="3">#REF!</definedName>
    <definedName name="特定" localSheetId="5">#REF!</definedName>
    <definedName name="特定" localSheetId="0">#REF!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5" l="1"/>
  <c r="Y8" i="20" l="1"/>
  <c r="X7" i="20"/>
  <c r="Q29" i="20"/>
  <c r="Q25" i="20"/>
  <c r="Q28" i="20"/>
  <c r="Q27" i="20"/>
  <c r="Q26" i="20"/>
  <c r="Q24" i="20"/>
  <c r="M65" i="15" l="1"/>
  <c r="M64" i="15"/>
  <c r="M62" i="15"/>
  <c r="Q8" i="21"/>
  <c r="Q7" i="21"/>
  <c r="Q6" i="21"/>
  <c r="U16" i="21"/>
  <c r="Q9" i="21" s="1"/>
  <c r="T9" i="20"/>
  <c r="S9" i="20"/>
  <c r="R9" i="20"/>
  <c r="AH18" i="20"/>
  <c r="AE8" i="20" s="1"/>
  <c r="AD8" i="20"/>
  <c r="AC8" i="20"/>
  <c r="AB8" i="20"/>
  <c r="AA8" i="20"/>
  <c r="Z8" i="20"/>
  <c r="T8" i="20"/>
  <c r="S8" i="20"/>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8" i="20" l="1"/>
  <c r="Q9" i="20"/>
  <c r="S46" i="15"/>
  <c r="S45" i="15"/>
  <c r="S44" i="15"/>
  <c r="D28" i="15" l="1"/>
  <c r="AF67" i="15" l="1"/>
  <c r="P66" i="15" l="1"/>
  <c r="P63" i="15"/>
  <c r="P34" i="15" l="1"/>
  <c r="AD28" i="15"/>
  <c r="AD33" i="15"/>
  <c r="AD32" i="15"/>
  <c r="AD31" i="15"/>
  <c r="AD30" i="15" l="1"/>
  <c r="AD29" i="15" s="1"/>
  <c r="W34" i="15"/>
  <c r="AJ27" i="15" l="1"/>
  <c r="AJ122" i="15" s="1"/>
  <c r="AM70" i="15"/>
  <c r="AJ130" i="15" s="1"/>
  <c r="W28" i="15"/>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AJ128" i="15" s="1"/>
  <c r="V65" i="15"/>
  <c r="AA64" i="15" l="1"/>
  <c r="AJ129" i="15" s="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AJ127" i="15" s="1"/>
  <c r="P33" i="15"/>
  <c r="P31" i="15"/>
  <c r="P30" i="15" l="1"/>
  <c r="P29" i="15" s="1"/>
  <c r="W32" i="15"/>
  <c r="P28" i="15"/>
  <c r="X8" i="20"/>
  <c r="W31" i="15" s="1"/>
  <c r="V27" i="15" l="1"/>
  <c r="AJ120" i="15" s="1"/>
  <c r="W30" i="15"/>
  <c r="W29" i="15" s="1"/>
  <c r="AC27" i="15" s="1"/>
  <c r="AJ121" i="15" s="1"/>
  <c r="AN48" i="15"/>
  <c r="AJ126" i="15" s="1"/>
  <c r="AN46" i="15"/>
  <c r="AJ125" i="15" s="1"/>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J124" i="15" s="1"/>
  <c r="AC44" i="15"/>
  <c r="AL44" i="15" s="1"/>
  <c r="AJ12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 圭一</author>
  </authors>
  <commentList>
    <comment ref="Y33" authorId="0" shapeId="0" xr:uid="{BB34E775-2DEA-4950-B6A8-7F0DB469AF61}">
      <text>
        <r>
          <rPr>
            <sz val="12"/>
            <color indexed="81"/>
            <rFont val="MS P ゴシック"/>
            <family val="3"/>
            <charset val="128"/>
          </rPr>
          <t>介護サービスと介護予防（総合事業）サービス両方を実施している場合、それぞれ行を分けて記載すること。
【例】
訪問介護と訪問型サービス（総合事業）を実施している場合、１行ずつ、計２行で記載する。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渡邊 圭一</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令和４年度（４月～３月）の実績を記入</t>
        </r>
      </text>
    </comment>
    <comment ref="X14" authorId="2" shapeId="0" xr:uid="{00000000-0006-0000-0300-000004000000}">
      <text>
        <r>
          <rPr>
            <sz val="10"/>
            <color indexed="81"/>
            <rFont val="MS P ゴシック"/>
            <family val="3"/>
            <charset val="128"/>
          </rPr>
          <t>令和４年度（４月～３月）の実績を記入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令和４年度（４月～３月）の実績を記入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T18" authorId="3" shapeId="0" xr:uid="{F66C8436-F40B-4AE0-9524-933F4D8F82A1}">
      <text>
        <r>
          <rPr>
            <sz val="12"/>
            <color indexed="81"/>
            <rFont val="MS P ゴシック"/>
            <family val="3"/>
            <charset val="128"/>
          </rPr>
          <t>国保連から入金のあった加算額をグループ毎に割り振って記載してください。（※事業者から実際に支払った金額は右の「本年度の賃金の総額」欄（V18）に記載してください。）
また、（A）と（B）の合計は、左の「本年度の加算の総額」欄（S18）の金額と一致します。</t>
        </r>
      </text>
    </comment>
    <comment ref="U18" authorId="3" shapeId="0" xr:uid="{92C5694C-1BBF-4FB5-9C23-44CBF2CE5DDA}">
      <text>
        <r>
          <rPr>
            <sz val="12"/>
            <color indexed="81"/>
            <rFont val="MS P ゴシック"/>
            <family val="3"/>
            <charset val="128"/>
          </rPr>
          <t>国保連から入金のあった加算額をグループ毎に割り振って記載してください。（※事業者から実際に支払った金額は右の「本年度の賃金の総額」欄（V18）に記載してください。）
また、（A）と（B）の合計は、左の「本年度の加算の総額」欄（S18）の金額と一致します。</t>
        </r>
      </text>
    </comment>
    <comment ref="Y18" authorId="3" shapeId="0" xr:uid="{F6C91390-EB8D-4AA0-B5A4-EBFBE567E544}">
      <text>
        <r>
          <rPr>
            <sz val="12"/>
            <color indexed="81"/>
            <rFont val="MS P ゴシック"/>
            <family val="3"/>
            <charset val="128"/>
          </rPr>
          <t>国保連から入金のあった加算額をグループ毎に割り振って記載してください。（※事業者から実際に支払った金額は右の「本年度の賃金の総額」欄（AB18～AD18）に記載してください。）
また、（A）と（B）と（C）の合計は、左の「本年度の加算の総額」欄（X18）の金額と一致します。</t>
        </r>
      </text>
    </comment>
    <comment ref="Z18" authorId="3" shapeId="0" xr:uid="{C84B87C2-2DAC-4E60-A7E4-A28BB990CEA3}">
      <text>
        <r>
          <rPr>
            <sz val="12"/>
            <color indexed="81"/>
            <rFont val="MS P ゴシック"/>
            <family val="3"/>
            <charset val="128"/>
          </rPr>
          <t>国保連から入金のあった加算額をグループ毎に割り振って記載してください。（※事業者から実際に支払った金額は右の「本年度の賃金の総額」欄（AB18～AD18）に記載してください。）
また、（A）と（B）と（C）の合計は、左の「本年度の加算の総額」欄（X18）の金額と一致します。</t>
        </r>
      </text>
    </comment>
    <comment ref="AA18" authorId="3" shapeId="0" xr:uid="{330C9093-358C-4745-9771-5F14AABF2712}">
      <text>
        <r>
          <rPr>
            <sz val="12"/>
            <color indexed="81"/>
            <rFont val="MS P ゴシック"/>
            <family val="3"/>
            <charset val="128"/>
          </rPr>
          <t>国保連から入金のあった加算額をグループ毎に割り振って記載してください。（※事業者から実際に支払った金額は右の「本年度の賃金の総額」欄（AB18～AD18）に記載してください。）
また、（A）と（B）と（C）の合計は、左の「本年度の加算の総額」欄（X18）の金額と一致します。</t>
        </r>
      </text>
    </comment>
    <comment ref="AB18" authorId="3" shapeId="0" xr:uid="{6C4FF338-808C-4B30-8835-7EDD79923A70}">
      <text>
        <r>
          <rPr>
            <sz val="12"/>
            <color indexed="81"/>
            <rFont val="MS P ゴシック"/>
            <family val="3"/>
            <charset val="128"/>
          </rPr>
          <t>（A）と（B）の合計は処遇改善加算の「本年度の賃金の総額」欄（V18）の金額と一致します。</t>
        </r>
      </text>
    </comment>
    <comment ref="AC18" authorId="3" shapeId="0" xr:uid="{CFF47ED2-0EB6-4528-9F10-A89E76E69259}">
      <text>
        <r>
          <rPr>
            <sz val="12"/>
            <color indexed="81"/>
            <rFont val="MS P ゴシック"/>
            <family val="3"/>
            <charset val="128"/>
          </rPr>
          <t>（A）と（B）の合計は処遇改善加算の「本年度の賃金の総額」欄（V18）の金額と一致します。</t>
        </r>
      </text>
    </comment>
    <comment ref="AE18" authorId="3" shapeId="0" xr:uid="{C4D8800C-601F-4C4B-917C-A5DCE7D7F224}">
      <text>
        <r>
          <rPr>
            <sz val="12"/>
            <color indexed="81"/>
            <rFont val="MS P ゴシック"/>
            <family val="3"/>
            <charset val="128"/>
          </rPr>
          <t>令和４年度の年間延べ数を記載してください。※月平均ではありません。</t>
        </r>
      </text>
    </comment>
    <comment ref="AF18" authorId="3" shapeId="0" xr:uid="{A41AD9FA-DAC4-4130-A811-0218D369754D}">
      <text>
        <r>
          <rPr>
            <sz val="12"/>
            <color indexed="81"/>
            <rFont val="MS P ゴシック"/>
            <family val="3"/>
            <charset val="128"/>
          </rPr>
          <t>令和４年度の年間延べ数を記載してください。※月平均ではありません。</t>
        </r>
      </text>
    </comment>
    <comment ref="AG18" authorId="3" shapeId="0" xr:uid="{711E4247-A5F3-4499-807E-7A3540619F71}">
      <text>
        <r>
          <rPr>
            <sz val="12"/>
            <color indexed="81"/>
            <rFont val="MS P ゴシック"/>
            <family val="3"/>
            <charset val="128"/>
          </rPr>
          <t>令和４年度の年間延べ数を記載してください。※月平均ではありません。</t>
        </r>
      </text>
    </comment>
    <comment ref="AI18" authorId="3" shapeId="0" xr:uid="{85793B69-6AC0-456B-AE43-8AF4975A23E1}">
      <text>
        <r>
          <rPr>
            <sz val="12"/>
            <color indexed="81"/>
            <rFont val="MS P ゴシック"/>
            <family val="3"/>
            <charset val="128"/>
          </rPr>
          <t>令和４年度（４月～３月）サービス提供分に係る処遇改善支援補助金・ベースアップ等加算の合計額を記載してください。※年度途中から補助金・加算を算定した場合は、算定開始月～３月サービス提供分に係る合計額を記載してください。</t>
        </r>
      </text>
    </comment>
    <comment ref="AJ18" authorId="3" shapeId="0" xr:uid="{B3164BEC-2C1C-4B48-922E-094971DBDC4A}">
      <text>
        <r>
          <rPr>
            <sz val="12"/>
            <color indexed="81"/>
            <rFont val="MS P ゴシック"/>
            <family val="3"/>
            <charset val="128"/>
          </rPr>
          <t>国保連から入金のあった加算額をグループ毎に割り振って記載してください。（※事業者から実際に支払った賃金総額ではありません。）
また、（A）と（B）と（C）の合計は、左の「本年度の処遇改善支援補助金とベースアップ等加算の総額」欄（AI18）の金額と一致します。</t>
        </r>
      </text>
    </comment>
    <comment ref="AK18" authorId="3" shapeId="0" xr:uid="{B36254B6-C145-4BB5-B941-FF51C152DC8C}">
      <text>
        <r>
          <rPr>
            <sz val="12"/>
            <color indexed="81"/>
            <rFont val="MS P ゴシック"/>
            <family val="3"/>
            <charset val="128"/>
          </rPr>
          <t>国保連から入金のあった加算額をグループ毎に割り振って記載してください。（※事業者から実際に支払った賃金総額ではありません。）
また、（A）と（B）と（C）の合計は、左の「本年度の処遇改善支援補助金とベースアップ等加算の総額」欄（AI18）の金額と一致します。</t>
        </r>
      </text>
    </comment>
    <comment ref="AL18" authorId="3" shapeId="0" xr:uid="{4CB39380-CE8E-4D02-9A7E-B0F5FCB2F0BA}">
      <text>
        <r>
          <rPr>
            <sz val="12"/>
            <color indexed="81"/>
            <rFont val="MS P ゴシック"/>
            <family val="3"/>
            <charset val="128"/>
          </rPr>
          <t>国保連から入金のあった加算額をグループ毎に割り振って記載してください。（※事業者から実際に支払った賃金総額ではありません。）
また、（A）と（B）と（C）の合計は、左の「本年度の処遇改善支援補助金とベースアップ等加算の総額」欄（AI18）の金額と一致します。</t>
        </r>
      </text>
    </comment>
    <comment ref="W19" authorId="4" shapeId="0" xr:uid="{E9D5F249-E1FC-46DC-A404-344DB8863B43}">
      <text>
        <r>
          <rPr>
            <b/>
            <sz val="10"/>
            <color indexed="81"/>
            <rFont val="ＭＳ Ｐゴシック"/>
            <family val="3"/>
            <charset val="128"/>
          </rPr>
          <t>ドロップダウンリストで選択できます。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渡邊 圭一</author>
  </authors>
  <commentList>
    <comment ref="R16" authorId="0" shapeId="0" xr:uid="{E9A0F609-3763-4051-9DDB-4A63535A1C80}">
      <text>
        <r>
          <rPr>
            <sz val="12"/>
            <color indexed="81"/>
            <rFont val="MS P ゴシック"/>
            <family val="3"/>
            <charset val="128"/>
          </rPr>
          <t>実施期間（原則、令和４年１０月～令和５年３月）に対応する給与における賃金の総額を記載してください。
例：１０月勤務分に係る給与を１０月に支払う場合は１０月～３月分、１０月勤務分に係る給与を１２月に支払う場合は１２～５月分。</t>
        </r>
      </text>
    </comment>
    <comment ref="S16" authorId="0" shapeId="0" xr:uid="{6BEE161C-7D7A-4172-BEBC-D61681112858}">
      <text>
        <r>
          <rPr>
            <sz val="12"/>
            <color indexed="81"/>
            <rFont val="MS P ゴシック"/>
            <family val="3"/>
            <charset val="128"/>
          </rPr>
          <t>原則、令和４年１０月～令和５年３月サービス提供分（令和４年１２月～令和５年５月に国保連から入金）に係る処遇改善加算の総額を記載してください。</t>
        </r>
      </text>
    </comment>
    <comment ref="T16" authorId="0" shapeId="0" xr:uid="{7E11AEE9-A801-48FA-BA91-3A9286420081}">
      <text>
        <r>
          <rPr>
            <sz val="12"/>
            <color indexed="81"/>
            <rFont val="MS P ゴシック"/>
            <family val="3"/>
            <charset val="128"/>
          </rPr>
          <t>原則、令和４年１０月～令和５年３月サービス提供分（令和４年１２月～令和５年５月に国保連から入金）に係る処遇改善加算の総額を記載してください。</t>
        </r>
      </text>
    </comment>
    <comment ref="V16" authorId="0" shapeId="0" xr:uid="{BAF4EC55-64BD-40B4-886B-62A487FEE6A7}">
      <text>
        <r>
          <rPr>
            <sz val="12"/>
            <color indexed="81"/>
            <rFont val="MS P ゴシック"/>
            <family val="3"/>
            <charset val="128"/>
          </rPr>
          <t>実施期間（原則、令和４年１０月～令和５年３月）に対応する給与における賃金改善額を記載してください。
例：１０月勤務分に係る給与を１０月に支払う場合は１０月～３月分、１０月勤務分に係る給与を１２月に支払う場合は１２～５月分。</t>
        </r>
      </text>
    </comment>
    <comment ref="X16" authorId="0" shapeId="0" xr:uid="{A765D91A-3063-4EB7-BAFE-EF79B4D6EC1C}">
      <text>
        <r>
          <rPr>
            <sz val="12"/>
            <color indexed="81"/>
            <rFont val="MS P ゴシック"/>
            <family val="3"/>
            <charset val="128"/>
          </rPr>
          <t>実施期間（原則、令和４年１０月～令和５年３月）に対応する給与における賃金改善額を記載してください。
例：１０月勤務分に係る給与を１０月に支払う場合は１０月～３月分、１０月勤務分に係る給与を１２月に支払う場合は１２～５月分。</t>
        </r>
      </text>
    </comment>
    <comment ref="U17" authorId="0" shapeId="0" xr:uid="{3D3A0FD1-0604-4A90-B038-B3425AC1CCD7}">
      <text>
        <r>
          <rPr>
            <sz val="12"/>
            <color indexed="81"/>
            <rFont val="MS P ゴシック"/>
            <family val="3"/>
            <charset val="128"/>
          </rPr>
          <t>原則、令和４年１０月～令和５年３月サービス提供分（令和４年１２月～令和５年５月に国保連から入金）に係るベースアップ等加算の総額を記載してください。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渡邊 圭一</author>
  </authors>
  <commentList>
    <comment ref="AL19" authorId="0" shapeId="0" xr:uid="{00000000-0006-0000-0200-000001000000}">
      <text>
        <r>
          <rPr>
            <b/>
            <sz val="10"/>
            <color indexed="81"/>
            <rFont val="MS P ゴシック"/>
            <family val="3"/>
            <charset val="128"/>
          </rPr>
          <t>「○」もしくは「×」を選択してください。</t>
        </r>
      </text>
    </comment>
    <comment ref="B39" authorId="1" shapeId="0" xr:uid="{C7694134-EDAB-4446-9619-37C66FA8B297}">
      <text>
        <r>
          <rPr>
            <b/>
            <sz val="10"/>
            <color indexed="81"/>
            <rFont val="MS P ゴシック"/>
            <family val="3"/>
            <charset val="128"/>
          </rPr>
          <t>令和４年度計画書に記載の【基準額１】、【基準額２】、【基準額３】を変更する必要がある場合は、⑦「その他」欄に「変更前後の基準額と合理的な変更理由」を記載してください。
なお、基準額の変更に関する内容は介護保険最新情報Vol.993問１を、基準額の推計方法については介護保険最新情報Vol.941問２２を参考にしてください。（「【参考】基準額について」シート参照）</t>
        </r>
      </text>
    </comment>
    <comment ref="AF46" authorId="1" shapeId="0" xr:uid="{D4CB5FA3-FF22-4780-9F8F-8AC8BBEBD3B9}">
      <text>
        <r>
          <rPr>
            <b/>
            <sz val="10"/>
            <color indexed="81"/>
            <rFont val="MS P ゴシック"/>
            <family val="3"/>
            <charset val="128"/>
          </rPr>
          <t>Ｃグループで賃金が最も高額な職員の賃金（年額）を記載してください。
※Ａグループ、Ｂグループの職員は含めないでください。
※賃金（年額）が４４０万円以上の方は含めないでください。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 ref="A103" authorId="1" shapeId="0" xr:uid="{93372651-6722-4BE4-93EC-EF5F929C0154}">
      <text>
        <r>
          <rPr>
            <b/>
            <sz val="10"/>
            <color indexed="81"/>
            <rFont val="MS P ゴシック"/>
            <family val="3"/>
            <charset val="128"/>
          </rPr>
          <t>令和４年度計画書に記載の【基準額１】、【基準額２】、【基準額３】を変更する必要がある場合は、その理由を記載してください。
【理由の例】
・基準額と算出時点(令和3年1月～令和3年12月)と職員数に増減があった
・職員の勤務時間が、算出時点と大きく異なった
・職員の勤続年数や年齢構成の変化により賃金額も変化があった
・賃金額や加算額が当初の見込みと大きく異なった
・計画書作成時点から賃金実施期間を変更している
・年度の途中で事業所の増減（廃止、休止）が生じている
・年度の途中から新規事業所が増えた為、推計により基準額を設定している
・介護保険サービスと障害福祉サービスの按分割合に変更が生じている</t>
        </r>
      </text>
    </comment>
  </commentList>
</comments>
</file>

<file path=xl/sharedStrings.xml><?xml version="1.0" encoding="utf-8"?>
<sst xmlns="http://schemas.openxmlformats.org/spreadsheetml/2006/main" count="761" uniqueCount="526">
  <si>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</si>
  <si>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</si>
  <si>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</si>
  <si>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</si>
  <si>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</si>
  <si>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</si>
  <si>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</si>
  <si>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</si>
  <si>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</si>
  <si>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</si>
  <si>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</si>
  <si>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</si>
  <si>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</si>
  <si>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</si>
  <si>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</si>
  <si>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</si>
  <si>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</si>
  <si>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</si>
  <si>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</si>
  <si>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</si>
  <si>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</si>
  <si>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</si>
  <si>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</si>
  <si>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</si>
  <si>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</si>
  <si>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</si>
  <si>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</si>
  <si>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</si>
  <si>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</si>
  <si>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</si>
  <si>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</si>
  <si>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</si>
  <si>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</si>
  <si>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</si>
  <si>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</si>
  <si>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</si>
  <si>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</si>
  <si>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</si>
  <si>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</si>
  <si>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</si>
  <si>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</si>
  <si>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</si>
  <si>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</si>
  <si>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</si>
  <si>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</si>
  <si>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</si>
  <si>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</si>
  <si>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</si>
  <si>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</si>
  <si>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</si>
  <si>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</si>
  <si>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</si>
  <si>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</si>
  <si>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</si>
  <si>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</si>
  <si>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</si>
  <si>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</si>
  <si>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</si>
  <si>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</si>
  <si>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</si>
  <si>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</si>
  <si>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</si>
  <si>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</si>
  <si>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</si>
  <si>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</si>
  <si>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</si>
  <si>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</si>
  <si>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</si>
  <si>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</si>
  <si>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</si>
  <si>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</si>
  <si>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</si>
  <si>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</si>
  <si>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</si>
  <si>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</si>
  <si>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</si>
  <si>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</si>
  <si>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</si>
  <si>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</si>
  <si>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</si>
  <si>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</si>
  <si>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</si>
  <si>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</si>
  <si>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</si>
  <si>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</si>
  <si>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</si>
  <si>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</si>
  <si>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</si>
  <si>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</si>
  <si>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</si>
  <si>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</si>
  <si>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</si>
  <si>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</si>
  <si>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</si>
  <si>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</si>
  <si>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</si>
  <si>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</si>
  <si>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</si>
  <si>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</si>
  <si>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</si>
  <si>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</si>
  <si>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</si>
  <si>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</si>
  <si>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</si>
  <si>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</si>
  <si>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</si>
  <si>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</si>
  <si>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</si>
  <si>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</si>
  <si>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</si>
  <si>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</si>
  <si>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</si>
  <si>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</si>
  <si>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</si>
  <si>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</si>
  <si>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</si>
  <si>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</si>
  <si>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</si>
  <si>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</si>
  <si>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</si>
  <si>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</si>
  <si>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</si>
  <si>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</si>
  <si>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</si>
  <si>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</si>
  <si>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</si>
  <si>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</si>
  <si>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</si>
  <si>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</si>
  <si>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</si>
  <si>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</si>
  <si>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</si>
  <si>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</si>
  <si>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</si>
  <si>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</si>
  <si>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</si>
  <si>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</si>
  <si>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</si>
  <si>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</si>
  <si>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</si>
  <si>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</si>
  <si>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</si>
  <si>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</si>
  <si>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</si>
  <si>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</si>
  <si>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</si>
  <si>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</si>
  <si>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</si>
  <si>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</si>
  <si>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</si>
  <si>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</si>
  <si>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</si>
  <si>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</si>
  <si>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</si>
  <si>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</si>
  <si>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</si>
  <si>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</si>
  <si>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</si>
  <si>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</si>
  <si>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</si>
  <si>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</si>
  <si>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</si>
  <si>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</si>
  <si>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</si>
  <si>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</si>
  <si>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</si>
  <si>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</si>
  <si>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</si>
  <si>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</si>
  <si>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</si>
  <si>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</si>
  <si>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</si>
  <si>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</si>
  <si>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</si>
  <si>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</si>
  <si>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</si>
  <si>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</si>
  <si>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</si>
  <si>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</si>
  <si>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</si>
  <si>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</si>
  <si>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</si>
  <si>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</si>
  <si>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</si>
  <si>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</si>
  <si>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</si>
  <si>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</si>
  <si>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</si>
  <si>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</si>
  <si>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</si>
  <si>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</si>
  <si>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</si>
  <si>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</si>
  <si>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</si>
  <si>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</si>
  <si>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</si>
  <si>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</si>
  <si>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</si>
  <si>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</si>
  <si>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</si>
  <si>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</si>
  <si>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</si>
  <si>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</si>
  <si>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</si>
  <si>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</si>
  <si>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</si>
  <si>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</si>
  <si>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</si>
  <si>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</si>
  <si>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</si>
  <si>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</si>
  <si>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</si>
  <si>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</si>
  <si>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</si>
  <si>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</si>
  <si>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</si>
  <si>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</si>
  <si>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</si>
  <si>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</si>
  <si>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</si>
  <si>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</si>
  <si>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</si>
  <si>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</si>
  <si>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</si>
  <si>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</si>
  <si>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</si>
  <si>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</si>
  <si>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</si>
  <si>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</si>
  <si>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</si>
  <si>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</si>
  <si>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</si>
  <si>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</si>
  <si>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</si>
  <si>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</si>
  <si>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</si>
  <si>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</si>
  <si>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</si>
  <si>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</si>
  <si>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</si>
  <si>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</si>
  <si>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</si>
  <si>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</si>
  <si>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</si>
  <si>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</si>
  <si>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</si>
  <si>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</si>
  <si>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</si>
  <si>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</si>
  <si>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</si>
  <si>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</si>
  <si>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</si>
  <si>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</si>
  <si>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</si>
  <si>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</si>
  <si>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</si>
  <si>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</si>
  <si>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</si>
  <si>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</si>
  <si>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</si>
  <si>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</si>
  <si>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</si>
  <si>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</si>
  <si>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</si>
  <si>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</si>
  <si>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</si>
  <si>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</si>
  <si>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</si>
  <si>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</si>
  <si>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</si>
  <si>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</si>
  <si>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</si>
  <si>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</si>
  <si>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</si>
  <si>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</si>
  <si>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</si>
  <si>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</si>
  <si>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</si>
  <si>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</si>
  <si>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</si>
  <si>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</si>
  <si>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</si>
  <si>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</si>
  <si>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</si>
  <si>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</si>
  <si>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</si>
  <si>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</si>
  <si>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</si>
  <si>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</si>
  <si>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</si>
  <si>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</si>
  <si>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</si>
  <si>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</si>
  <si>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</si>
  <si>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</si>
  <si>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</si>
  <si>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</si>
  <si>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</si>
  <si>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</si>
  <si>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</si>
  <si>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</si>
  <si>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</si>
  <si>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</si>
  <si>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</si>
  <si>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</si>
  <si>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</si>
  <si>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</si>
  <si>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</si>
  <si>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</si>
  <si>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</si>
  <si>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</si>
  <si>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</si>
  <si>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</si>
  <si>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</si>
  <si>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</si>
  <si>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</si>
  <si>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</si>
  <si>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</si>
  <si>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</si>
  <si>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</si>
  <si>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</si>
  <si>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</si>
  <si>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</si>
  <si>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</si>
  <si>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</si>
  <si>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</si>
  <si>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</si>
  <si>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</si>
  <si>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</si>
  <si>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</si>
  <si>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</si>
  <si>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</si>
  <si>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</si>
  <si>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</si>
  <si>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</si>
  <si>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</si>
  <si>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</si>
  <si>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</si>
  <si>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</si>
  <si>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</si>
  <si>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</si>
  <si>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</si>
  <si>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</si>
  <si>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</si>
  <si>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</si>
  <si>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</si>
  <si>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</si>
  <si>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</si>
  <si>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</si>
  <si>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</si>
  <si>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</si>
  <si>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</si>
  <si>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</si>
  <si>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</si>
  <si>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</si>
  <si>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</si>
  <si>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</si>
  <si>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</si>
  <si>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</si>
  <si>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</si>
  <si>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</si>
  <si>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</si>
  <si>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</si>
  <si>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</si>
  <si>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</si>
  <si>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</si>
  <si>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</si>
  <si>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</si>
  <si>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</si>
  <si>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</si>
  <si>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</si>
  <si>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</si>
  <si>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</si>
  <si>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</si>
  <si>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</si>
  <si>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</si>
  <si>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</si>
  <si>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</si>
  <si>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</si>
  <si>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</si>
  <si>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</si>
  <si>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</si>
  <si>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</si>
  <si>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</si>
  <si>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</si>
  <si>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</si>
  <si>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</si>
  <si>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</si>
  <si>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</si>
  <si>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</si>
  <si>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</si>
  <si>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</si>
  <si>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</si>
  <si>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</si>
  <si>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</si>
  <si>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</si>
  <si>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</si>
  <si>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</si>
  <si>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</si>
  <si>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</si>
  <si>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</si>
  <si>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r>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t>
    </r>
    <r>
      <rPr>
        <u/>
        <sz val="9"/>
        <color theme="1"/>
        <rFont val="ＭＳ Ｐ明朝"/>
        <family val="1"/>
        <charset val="128"/>
      </rPr>
      <t>令和４年度においては、</t>
    </r>
    <r>
      <rPr>
        <b/>
        <u/>
        <sz val="9"/>
        <color theme="1"/>
        <rFont val="ＭＳ Ｐ明朝"/>
        <family val="1"/>
        <charset val="128"/>
      </rPr>
      <t>原則として令和４年10月分から令和５年３月分まで</t>
    </r>
    <r>
      <rPr>
        <sz val="9"/>
        <color theme="1"/>
        <rFont val="ＭＳ Ｐ明朝"/>
        <family val="1"/>
        <charset val="128"/>
      </rPr>
      <t>）における賃金の総額を記載すること。（（q）（r）についても同様。）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
    <rPh sb="96" eb="97">
      <t>トウ</t>
    </rPh>
    <phoneticPr fontId="2"/>
  </si>
  <si>
    <t>②ⅱ）「前年度の賃金の総額」【基準額１】【基準額２】【基準額３】には、令和４年度計画書の２（１）②ⅱ）の額を記載することとしているが、職員構成が変わった等の事由により修正することが可能である。</t>
    <rPh sb="27" eb="30">
      <t>キジュンガク</t>
    </rPh>
    <rPh sb="35" eb="37">
      <t>レイワ</t>
    </rPh>
    <rPh sb="38" eb="40">
      <t>ネンド</t>
    </rPh>
    <phoneticPr fontId="2"/>
  </si>
  <si>
    <t>要件Ⅶ</t>
    <rPh sb="0" eb="2">
      <t>ヨウケン</t>
    </rPh>
    <phoneticPr fontId="2"/>
  </si>
  <si>
    <t>！この欄が〇でない場合、⑥ⅰ）及びⅱ）の賃金改善額（M61及びM64）の合計と②ベースアップ等加算に係る賃金改善所要額（AD29）が一致していません。</t>
    <rPh sb="3" eb="4">
      <t>ラン</t>
    </rPh>
    <rPh sb="9" eb="11">
      <t>バアイ</t>
    </rPh>
    <rPh sb="15" eb="16">
      <t>オヨ</t>
    </rPh>
    <rPh sb="20" eb="25">
      <t>チンギンカイゼンガク</t>
    </rPh>
    <rPh sb="29" eb="30">
      <t>オヨ</t>
    </rPh>
    <rPh sb="36" eb="38">
      <t>ゴウケイ</t>
    </rPh>
    <rPh sb="46" eb="49">
      <t>トウカサン</t>
    </rPh>
    <rPh sb="50" eb="51">
      <t>カカ</t>
    </rPh>
    <rPh sb="52" eb="59">
      <t>チンギンカイゼンショヨウガク</t>
    </rPh>
    <rPh sb="66" eb="68">
      <t>イッチ</t>
    </rPh>
    <phoneticPr fontId="2"/>
  </si>
  <si>
    <t>【基準額1.2.3】について</t>
  </si>
  <si>
    <t>本来ならば前年度の計画書【基準額1.2.3】の額を計上しますが、以下の場合には必ず変更が必要です。</t>
    <rPh sb="23" eb="24">
      <t>ガク</t>
    </rPh>
    <phoneticPr fontId="2"/>
  </si>
  <si>
    <t>（例）</t>
  </si>
  <si>
    <t>・基準額と算出時点(H31.1～R1年12月)と職員数に増減があった</t>
    <phoneticPr fontId="2"/>
  </si>
  <si>
    <t>・職員の勤務時間が、算出時点と大きく異なった</t>
    <phoneticPr fontId="2"/>
  </si>
  <si>
    <t>・職員の勤続年数や年齢構成の変化により賃金額も変化があった</t>
    <phoneticPr fontId="2"/>
  </si>
  <si>
    <t>・賃金額や加算額が当初の見込みと大きく異なった</t>
    <phoneticPr fontId="2"/>
  </si>
  <si>
    <t>・計画書作成時点から賃金実施期間を変更している</t>
    <phoneticPr fontId="2"/>
  </si>
  <si>
    <t>・年度の途中で事業所の増減（廃止、休止）が生じている</t>
    <phoneticPr fontId="2"/>
  </si>
  <si>
    <t>・年度の途中から新規事業所が増えた為、推計により基準額を設定している</t>
    <phoneticPr fontId="2"/>
  </si>
  <si>
    <t>・介護保険サービスと障害福祉サービスの按分割合に変更が生じている　　　　　　等</t>
    <phoneticPr fontId="2"/>
  </si>
  <si>
    <t>変更の必要が生じた場合、合理的な変更理由を別紙様式3-1⑥その他に記載することで差支えありません。</t>
    <phoneticPr fontId="2"/>
  </si>
  <si>
    <t>（やむを得ず配分比率を満たすことができなくなった場合等についても、別紙様式3-1⑥その他に記載すること）</t>
    <rPh sb="4" eb="5">
      <t>エ</t>
    </rPh>
    <rPh sb="8" eb="10">
      <t>ヒリツ</t>
    </rPh>
    <rPh sb="11" eb="12">
      <t>ミ</t>
    </rPh>
    <rPh sb="26" eb="27">
      <t>トウ</t>
    </rPh>
    <phoneticPr fontId="2"/>
  </si>
  <si>
    <t>※介護保険最新情報より、基準額の変更に関する内容について以下に抜粋したので、参考にしてください。</t>
    <rPh sb="1" eb="3">
      <t>カイゴ</t>
    </rPh>
    <rPh sb="3" eb="5">
      <t>ホケン</t>
    </rPh>
    <rPh sb="5" eb="7">
      <t>サイシン</t>
    </rPh>
    <rPh sb="7" eb="9">
      <t>ジョウホウ</t>
    </rPh>
    <rPh sb="31" eb="33">
      <t>バッスイ</t>
    </rPh>
    <phoneticPr fontId="2"/>
  </si>
  <si>
    <t>介護保険最新情報　Vol.993　令和3年6月29日</t>
    <phoneticPr fontId="2"/>
  </si>
  <si>
    <t xml:space="preserve">問１   処遇改善計画書及び実績報告書において基準額１、 ２ （前年度の（介護職員の）賃
金の総額） 及び基準額３ （グループ別の前年度の平均賃金額） の欄が設けられている
が、実績報告書の提出時において、基準額１、２及び３に変更の必要が生じた場合について、
 どのように対応すればよいか。
</t>
    <phoneticPr fontId="2"/>
  </si>
  <si>
    <t>（答）</t>
  </si>
  <si>
    <t>・   処遇改善加算及び特定加算（以下「処遇改善加算等」という。）については、</t>
    <phoneticPr fontId="2"/>
  </si>
  <si>
    <t>原則、当該事業所における処遇改善加算等により賃金改善を行った総額が、 処遇改善加算等による収入額を上回る必要があり、 実績報告においてもその点を確認しているところ。</t>
  </si>
  <si>
    <t>・   当該事業所における処遇改善加算等により賃金改善を行った総額については、</t>
  </si>
  <si>
    <t>①  前年度の賃金の総額（基準額１、２）</t>
  </si>
  <si>
    <t>②  処遇改善加算又は特定加算による賃金改善を含めた当該年度の賃金の総額を比較し計算することとしているが、 ①について職員構成や賃金改善実施期間等が変わることにより、修正が必要となった場合や、②について経営状況等が変わった場合、以下の取扱いが可能である。</t>
    <phoneticPr fontId="2"/>
  </si>
  <si>
    <t>＜①について職員構成や賃金改善実施期間等が変わることにより、 修正が必要となった場合＞</t>
  </si>
  <si>
    <t>当該年度において、勤続年数が長い職員が退職し、職員を新規採用したこと等により、前年度と職員構成等が変わった場合や賃金改善実施期間が処遇改善計画書策定時点と変わった場合等に、 処遇改善計画書に記載した前年度の賃金の総額が、 ②と比較するに当たっての基準額と して適切ではなくなる場合がある。</t>
  </si>
  <si>
    <t>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 （令和２年度実績報告書においては、説明方法は問わないが、 令和３年度においては、 「介護職員処遇改善加算及び介護職員等特定処遇改善加算に関する基本的考え方並びに事務処理手順及び様式例の提示について」（令和３年３月16日老発0316第４号）でお示しした実績報告書（様式３－１）の「⑥その他」 に記載されたい。）</t>
    <phoneticPr fontId="2"/>
  </si>
  <si>
    <t>なお、 これは、基準額３についても同様であるとともに、推計方法は、令和３年度介護報酬改定に関するＱ＆Ａ（Vol.１）（令和３年３月19日）問22を参考にされたい。</t>
  </si>
  <si>
    <t>＜②について経営状況等が変わった場合＞</t>
  </si>
  <si>
    <t>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t>
  </si>
  <si>
    <t>なお、 賃金水準を引き下げた要因である特別な状況が改善した場合には、 平成27年度介護報酬改定に関するＱ＆Ａ（Vol.２）（平成27年４月30日）問56のとおり、可能な限り速やかに賃金水準を引下げ前の水準に戻す必要があること。</t>
  </si>
  <si>
    <t>介護保険最新情報　Vol.941　令和3年3月19日</t>
    <phoneticPr fontId="2"/>
  </si>
  <si>
    <t xml:space="preserve">問22  2019年度介護報酬改定に関するＱ＆Ａ （vol.4） （令和２年３月30日） 問４において、
 「これにより難い合理的な理由がある場合」 の例示及び推計方法例が示されているが、
 勤続年数が長い職員が退職し、 勤続年数の短い職員を採用した場合等は、 これに
該当するのか。 またどのように推計するのか。
</t>
    <phoneticPr fontId="2"/>
  </si>
  <si>
    <t>・   賃金改善の見込額と前年度の介護職員の賃金の総額との比較については、改善加算及び特定加算による収入額を上回る賃金改善が行われていることを確認するために行うものであり、勤続年数が長い職員が退職し、職員を新規採用したことにより、前年度の介護職員の賃金の総額が基準額として適切でない場合は、 「これにより難い合理的な理由がある場合」 に該当するものである。</t>
  </si>
  <si>
    <t>・   このような場合の推計方法について、 例えば、 前年度の介護職員の賃金の総額は、</t>
  </si>
  <si>
    <t>－  退職者については、その者と同職であって勤務年数等が同等の職員が、前年度在籍し</t>
  </si>
  <si>
    <t>ていなかったものと仮定した場合における賃金総額を推定する</t>
  </si>
  <si>
    <t>－  新規採用職員については、 その者と同職であって勤務年数等が同等の職員が、前年度</t>
  </si>
  <si>
    <t>在籍したものと仮定した場合における賃金総額を推定する</t>
  </si>
  <si>
    <t>等が想定される。</t>
  </si>
  <si>
    <t>・   具体的には、</t>
  </si>
  <si>
    <t>－  勤続１年目の者を今年度当初に５人採用した場合には、</t>
  </si>
  <si>
    <t>仮に、 勤続年数が同一の者が全て同職であった場合、 前年度、</t>
  </si>
  <si>
    <t>－  勤続10年の者は５人在籍しており、</t>
  </si>
  <si>
    <t>－  勤続１年の者は15人在籍していたものとして、</t>
  </si>
  <si>
    <t>賃金総額を推計することが想定される。</t>
  </si>
  <si>
    <t>＜推計の例＞勤続年数が同一の者が全て同職の場合</t>
  </si>
  <si>
    <t xml:space="preserve"> </t>
  </si>
  <si>
    <t>勤続10年</t>
  </si>
  <si>
    <t>勤続5年</t>
    <phoneticPr fontId="2"/>
  </si>
  <si>
    <t>勤続１年</t>
  </si>
  <si>
    <t>前 年 度</t>
    <rPh sb="4" eb="5">
      <t>ド</t>
    </rPh>
    <phoneticPr fontId="2"/>
  </si>
  <si>
    <t>実際の人数</t>
  </si>
  <si>
    <t>10人</t>
    <phoneticPr fontId="2"/>
  </si>
  <si>
    <t>10人</t>
  </si>
  <si>
    <t>推計に当た っての人数</t>
    <phoneticPr fontId="2"/>
  </si>
  <si>
    <t>5人 →10人のうち、5人は 在籍しなかったも のと仮定</t>
    <phoneticPr fontId="2"/>
  </si>
  <si>
    <t>10人 →  実際と同様</t>
    <phoneticPr fontId="2"/>
  </si>
  <si>
    <t>15人 →10人に加え、5人 在籍したものと 仮定</t>
    <phoneticPr fontId="2"/>
  </si>
  <si>
    <t>今年度</t>
  </si>
  <si>
    <t>5人</t>
    <phoneticPr fontId="2"/>
  </si>
  <si>
    <t>15人</t>
  </si>
  <si>
    <t xml:space="preserve">問24  処遇改善計画書の作成時においては、特定加算の平均の賃金改善額の配分ルール
を満たしており、 事業所としても適切な配分を予定していたものの、 職員の急な退職
等によりやむを得ず、 各グループに対して計画書通りの賃金改善を行うことができなく
なった結果、 配分ルールを満たすことができなかった場合、 どのような取扱いとすべきか。
</t>
    <phoneticPr fontId="2"/>
  </si>
  <si>
    <t>・  職員の退職等のやむを得ない事情により、配分ルールを満たすことが困難になった場合は、実績報告にあたり、 合理的な理由を求めることとすること。 （令和２年度実績報告書においては、 申出方法は問わないが、 令和３年度においては、 「介護職員処遇改善加算及び介護職員等特定処遇改善加算に関する基本的考え方並びに事務処理手順及び様式例の提示について」 （令和３年３月16日老発0316第４号） でお示しした実績報告書 （様式３－１）の「⑥その他」に記載されたい。）</t>
  </si>
  <si>
    <t>（確認用）提出前のチェックリスト</t>
    <rPh sb="1" eb="4">
      <t>カクニンヨウ</t>
    </rPh>
    <rPh sb="5" eb="8">
      <t>テイシュツマエ</t>
    </rPh>
    <phoneticPr fontId="2"/>
  </si>
  <si>
    <t>・</t>
    <phoneticPr fontId="2"/>
  </si>
  <si>
    <t>以下の項目に「×」がないか、提出前に確認すること。「×」がある場合、当該項目の記載を修正すること。</t>
    <rPh sb="0" eb="2">
      <t>イカ</t>
    </rPh>
    <rPh sb="3" eb="5">
      <t>コウモク</t>
    </rPh>
    <rPh sb="14" eb="16">
      <t>テイシュツ</t>
    </rPh>
    <rPh sb="16" eb="17">
      <t>マエ</t>
    </rPh>
    <rPh sb="18" eb="20">
      <t>カクニン</t>
    </rPh>
    <rPh sb="31" eb="33">
      <t>バアイ</t>
    </rPh>
    <rPh sb="34" eb="38">
      <t>トウガイコウモク</t>
    </rPh>
    <rPh sb="39" eb="41">
      <t>キサイ</t>
    </rPh>
    <rPh sb="42" eb="44">
      <t>シュウセイ</t>
    </rPh>
    <phoneticPr fontId="2"/>
  </si>
  <si>
    <t>※</t>
    <phoneticPr fontId="2"/>
  </si>
  <si>
    <t>要件Ⅰ</t>
    <rPh sb="0" eb="2">
      <t>ヨウケン</t>
    </rPh>
    <phoneticPr fontId="2"/>
  </si>
  <si>
    <t>処遇改善加算の賃金改善所要額が加算の総額以上であるか。</t>
    <rPh sb="0" eb="6">
      <t>ショグウカイゼンカサン</t>
    </rPh>
    <rPh sb="7" eb="14">
      <t>チンギンカイゼンショヨウガク</t>
    </rPh>
    <rPh sb="15" eb="17">
      <t>カサン</t>
    </rPh>
    <rPh sb="18" eb="20">
      <t>ソウガク</t>
    </rPh>
    <rPh sb="20" eb="22">
      <t>イジョウ</t>
    </rPh>
    <phoneticPr fontId="2"/>
  </si>
  <si>
    <t>要件Ⅱ</t>
    <rPh sb="0" eb="2">
      <t>ヨウケン</t>
    </rPh>
    <phoneticPr fontId="2"/>
  </si>
  <si>
    <t>特定加算の賃金改善所要額が加算の総額以上であるか。</t>
    <rPh sb="0" eb="2">
      <t>トクテイ</t>
    </rPh>
    <rPh sb="2" eb="4">
      <t>カサン</t>
    </rPh>
    <rPh sb="5" eb="12">
      <t>チンギンカイゼンショヨウガク</t>
    </rPh>
    <rPh sb="13" eb="15">
      <t>カサン</t>
    </rPh>
    <rPh sb="16" eb="18">
      <t>ソウガク</t>
    </rPh>
    <rPh sb="18" eb="20">
      <t>イジョウ</t>
    </rPh>
    <phoneticPr fontId="2"/>
  </si>
  <si>
    <t>要件Ⅲ</t>
    <rPh sb="0" eb="2">
      <t>ヨウケン</t>
    </rPh>
    <phoneticPr fontId="2"/>
  </si>
  <si>
    <t>ベースアップ等加算の賃金改善所要額が加算の総額以上であるか。</t>
    <rPh sb="6" eb="7">
      <t>トウ</t>
    </rPh>
    <rPh sb="7" eb="9">
      <t>カサン</t>
    </rPh>
    <rPh sb="10" eb="17">
      <t>チンギンカイゼンショヨウガク</t>
    </rPh>
    <rPh sb="18" eb="20">
      <t>カサン</t>
    </rPh>
    <rPh sb="21" eb="23">
      <t>ソウガク</t>
    </rPh>
    <rPh sb="23" eb="25">
      <t>イジョウ</t>
    </rPh>
    <phoneticPr fontId="2"/>
  </si>
  <si>
    <t>要件Ⅳ</t>
    <rPh sb="0" eb="2">
      <t>ヨウケン</t>
    </rPh>
    <phoneticPr fontId="2"/>
  </si>
  <si>
    <t>空欄が表示されている項目については、記入不要のため対応は必要ないこと。</t>
    <rPh sb="0" eb="2">
      <t>クウラン</t>
    </rPh>
    <rPh sb="3" eb="5">
      <t>ヒョウジ</t>
    </rPh>
    <rPh sb="10" eb="12">
      <t>コウモク</t>
    </rPh>
    <rPh sb="18" eb="20">
      <t>キニュウ</t>
    </rPh>
    <rPh sb="20" eb="22">
      <t>フヨウ</t>
    </rPh>
    <rPh sb="25" eb="27">
      <t>タイオウ</t>
    </rPh>
    <rPh sb="28" eb="30">
      <t>ヒツヨウ</t>
    </rPh>
    <phoneticPr fontId="2"/>
  </si>
  <si>
    <t>特定加算の平均賃金改善額について、Aグループの金額をBグループの金額が上回っており、かつ、Aグループの金額がCグループの金額の２倍を上回っているか。</t>
    <rPh sb="0" eb="4">
      <t>トクテイカサン</t>
    </rPh>
    <rPh sb="5" eb="12">
      <t>ヘイキンチンギンカイゼンガク</t>
    </rPh>
    <rPh sb="23" eb="25">
      <t>キンガク</t>
    </rPh>
    <rPh sb="32" eb="34">
      <t>キンガク</t>
    </rPh>
    <rPh sb="35" eb="37">
      <t>ウワマワ</t>
    </rPh>
    <rPh sb="51" eb="53">
      <t>キンガク</t>
    </rPh>
    <rPh sb="60" eb="62">
      <t>キンガク</t>
    </rPh>
    <rPh sb="64" eb="65">
      <t>バイ</t>
    </rPh>
    <rPh sb="66" eb="68">
      <t>ウワマワ</t>
    </rPh>
    <phoneticPr fontId="2"/>
  </si>
  <si>
    <t>特定加算の平均賃金改善額について、Bグループの金額がCグループの金額の２倍を上回っているか。</t>
    <rPh sb="36" eb="37">
      <t>バイ</t>
    </rPh>
    <phoneticPr fontId="2"/>
  </si>
  <si>
    <t>要件Ⅴ</t>
    <rPh sb="0" eb="2">
      <t>ヨウケン</t>
    </rPh>
    <phoneticPr fontId="2"/>
  </si>
  <si>
    <t>要件Ⅵ</t>
    <rPh sb="0" eb="2">
      <t>ヨウケン</t>
    </rPh>
    <phoneticPr fontId="2"/>
  </si>
  <si>
    <t>ベースアップ等加算について、介護職員の賃金改善額のうちその３分の２以上がベースアップ等による賃金改善によるものか。</t>
    <rPh sb="6" eb="9">
      <t>トウカサン</t>
    </rPh>
    <rPh sb="14" eb="18">
      <t>カイゴショクイン</t>
    </rPh>
    <rPh sb="19" eb="24">
      <t>チンギンカイゼンガク</t>
    </rPh>
    <rPh sb="30" eb="31">
      <t>ブン</t>
    </rPh>
    <rPh sb="33" eb="35">
      <t>イジョウ</t>
    </rPh>
    <rPh sb="42" eb="43">
      <t>トウ</t>
    </rPh>
    <rPh sb="46" eb="50">
      <t>チンギンカイゼン</t>
    </rPh>
    <phoneticPr fontId="2"/>
  </si>
  <si>
    <t>ベースアップ等加算について、その他の職員の賃金改善額のうちその３分の２以上がベースアップ等による賃金改善によるものか。</t>
    <rPh sb="6" eb="9">
      <t>トウカサン</t>
    </rPh>
    <rPh sb="16" eb="17">
      <t>タ</t>
    </rPh>
    <rPh sb="18" eb="20">
      <t>ショクイン</t>
    </rPh>
    <rPh sb="21" eb="26">
      <t>チンギンカイゼンガク</t>
    </rPh>
    <rPh sb="32" eb="33">
      <t>ブン</t>
    </rPh>
    <rPh sb="35" eb="37">
      <t>イジョウ</t>
    </rPh>
    <rPh sb="44" eb="45">
      <t>トウ</t>
    </rPh>
    <rPh sb="48" eb="52">
      <t>チンギンカイゼン</t>
    </rPh>
    <phoneticPr fontId="2"/>
  </si>
  <si>
    <t>要件Ⅶ</t>
    <rPh sb="0" eb="2">
      <t>ヨウケン</t>
    </rPh>
    <phoneticPr fontId="2"/>
  </si>
  <si>
    <t>要件Ⅴが「×」の場合は、「設定できない事業所があった場合その理由」欄にチェックがされているか確認すること。</t>
    <rPh sb="0" eb="2">
      <t>ヨウケン</t>
    </rPh>
    <rPh sb="8" eb="10">
      <t>バアイ</t>
    </rPh>
    <rPh sb="13" eb="15">
      <t>セッテイ</t>
    </rPh>
    <rPh sb="19" eb="22">
      <t>ジギョウショ</t>
    </rPh>
    <rPh sb="26" eb="28">
      <t>バアイ</t>
    </rPh>
    <rPh sb="30" eb="32">
      <t>リユウ</t>
    </rPh>
    <rPh sb="33" eb="34">
      <t>ラン</t>
    </rPh>
    <rPh sb="46" eb="48">
      <t>カクニン</t>
    </rPh>
    <phoneticPr fontId="2"/>
  </si>
  <si>
    <t>特定加算について、月額平均８万円又は改善後の賃金が年額４４０万円以上となった者が１名以上いるか。１名以上いない場合、「設定できない事業所があった場合その理由」欄にチェックがされているか。</t>
    <rPh sb="0" eb="4">
      <t>トクテイカサン</t>
    </rPh>
    <rPh sb="9" eb="11">
      <t>ゲツガク</t>
    </rPh>
    <rPh sb="11" eb="13">
      <t>ヘイキン</t>
    </rPh>
    <rPh sb="14" eb="16">
      <t>マンエン</t>
    </rPh>
    <rPh sb="16" eb="17">
      <t>マタ</t>
    </rPh>
    <rPh sb="18" eb="21">
      <t>カイゼンゴ</t>
    </rPh>
    <rPh sb="22" eb="24">
      <t>チンギン</t>
    </rPh>
    <rPh sb="25" eb="27">
      <t>ネンガク</t>
    </rPh>
    <rPh sb="30" eb="32">
      <t>マンエン</t>
    </rPh>
    <rPh sb="32" eb="34">
      <t>イジョウ</t>
    </rPh>
    <rPh sb="38" eb="39">
      <t>モノ</t>
    </rPh>
    <rPh sb="41" eb="44">
      <t>メイイジョウ</t>
    </rPh>
    <rPh sb="59" eb="61">
      <t>セッテイ</t>
    </rPh>
    <rPh sb="65" eb="68">
      <t>ジギョウショ</t>
    </rPh>
    <rPh sb="72" eb="74">
      <t>バアイ</t>
    </rPh>
    <rPh sb="76" eb="78">
      <t>リユウ</t>
    </rPh>
    <rPh sb="79" eb="80">
      <t>ラン</t>
    </rPh>
    <phoneticPr fontId="2"/>
  </si>
  <si>
    <t>ベースアップ等加算について、介護職員及びその他の職員の賃金改善額の合計が賃金改善所要額と一致しているか。</t>
    <rPh sb="6" eb="9">
      <t>トウカサン</t>
    </rPh>
    <rPh sb="14" eb="18">
      <t>カイゴショクイン</t>
    </rPh>
    <rPh sb="18" eb="19">
      <t>オヨ</t>
    </rPh>
    <rPh sb="22" eb="23">
      <t>タ</t>
    </rPh>
    <rPh sb="36" eb="43">
      <t>チンギンカイゼンショヨウガク</t>
    </rPh>
    <rPh sb="44" eb="46">
      <t>イッチ</t>
    </rPh>
    <phoneticPr fontId="2"/>
  </si>
  <si>
    <t>特定加算について、Cグループのうち改善後の賃金が最も高額となった者の賃金が440万円を超えていないか。</t>
    <rPh sb="0" eb="4">
      <t>トクテイカサン</t>
    </rPh>
    <phoneticPr fontId="2"/>
  </si>
  <si>
    <t>特定加算について、賃金改善を実施したグループの選択が不適当ではないか。
（いずれも選択しない、または、Cグループのみ選択した場合、「×」になります。）</t>
    <rPh sb="0" eb="4">
      <t>トクテイカサン</t>
    </rPh>
    <rPh sb="9" eb="13">
      <t>チンギンカイゼン</t>
    </rPh>
    <rPh sb="14" eb="16">
      <t>ジッシ</t>
    </rPh>
    <rPh sb="23" eb="25">
      <t>センタク</t>
    </rPh>
    <rPh sb="26" eb="29">
      <t>フテキトウ</t>
    </rPh>
    <rPh sb="41" eb="43">
      <t>センタク</t>
    </rPh>
    <rPh sb="58" eb="60">
      <t>センタク</t>
    </rPh>
    <rPh sb="62" eb="64">
      <t>バアイ</t>
    </rPh>
    <phoneticPr fontId="2"/>
  </si>
  <si>
    <t>○○市</t>
    <rPh sb="2" eb="3">
      <t>シ</t>
    </rPh>
    <phoneticPr fontId="2"/>
  </si>
  <si>
    <t>○○ケアサービス</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</si>
  <si>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</si>
  <si>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</si>
  <si>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</si>
  <si>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</si>
  <si>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</si>
  <si>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</si>
  <si>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</si>
  <si>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</si>
  <si>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</si>
  <si>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東京都</t>
    <rPh sb="0" eb="3">
      <t>トウキョウト</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</si>
  <si>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</si>
  <si>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</si>
  <si>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</si>
  <si>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</si>
  <si>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埼玉県</t>
    <rPh sb="0" eb="3">
      <t>サイタマケン</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</si>
  <si>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</si>
  <si>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</si>
  <si>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</si>
  <si>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神奈川県</t>
    <rPh sb="0" eb="4">
      <t>カナガワケン</t>
    </rPh>
    <phoneticPr fontId="2"/>
  </si>
  <si>
    <t>介護保険事業所名称０４</t>
    <rPh sb="0" eb="2">
      <t>カイゴ</t>
    </rPh>
    <rPh sb="2" eb="4">
      <t>ホケン</t>
    </rPh>
    <rPh sb="4" eb="7">
      <t>ジギョウショ</t>
    </rPh>
    <rPh sb="7" eb="9">
      <t>メイショウ</t>
    </rPh>
    <phoneticPr fontId="2"/>
  </si>
  <si>
    <t>小規模多機能型居宅介護</t>
  </si>
  <si>
    <t>千葉県</t>
    <rPh sb="0" eb="3">
      <t>チバケン</t>
    </rPh>
    <phoneticPr fontId="2"/>
  </si>
  <si>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</si>
  <si>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</si>
  <si>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</si>
  <si>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加算Ⅱ</t>
  </si>
  <si>
    <t>加算Ⅰ</t>
  </si>
  <si>
    <t>特定Ⅰ</t>
  </si>
  <si>
    <t>特定Ⅱ</t>
  </si>
  <si>
    <t>○</t>
  </si>
  <si>
    <t>〇</t>
    <phoneticPr fontId="2"/>
  </si>
  <si>
    <t>〇〇ケアサービス</t>
    <phoneticPr fontId="2"/>
  </si>
  <si>
    <t>代表取締役　厚労　花子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</si>
</sst>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8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
      <sz val="12"/>
      <color indexed="81"/>
      <name val="MS P ゴシック"/>
      <family val="3"/>
      <charset val="128"/>
    </font>
    <font>
      <u/>
      <sz val="9"/>
      <color theme="1"/>
      <name val="ＭＳ Ｐ明朝"/>
      <family val="1"/>
      <charset val="128"/>
    </font>
    <font>
      <b/>
      <u/>
      <sz val="9"/>
      <color theme="1"/>
      <name val="ＭＳ Ｐ明朝"/>
      <family val="1"/>
      <charset val="128"/>
    </font>
    <font>
      <sz val="16"/>
      <name val="ＭＳ Ｐゴシック"/>
      <family val="3"/>
      <charset val="128"/>
    </font>
    <font>
      <b/>
      <u/>
      <sz val="11"/>
      <name val="ＭＳ Ｐゴシック"/>
      <family val="3"/>
      <charset val="128"/>
    </font>
    <font>
      <sz val="11"/>
      <color rgb="FFFF0000"/>
      <name val="ＭＳ Ｐゴシック"/>
      <family val="3"/>
      <charset val="128"/>
    </font>
    <font>
      <sz val="9"/>
      <name val="ＭＳ Ｐゴシック"/>
      <family val="3"/>
      <charset val="128"/>
    </font>
    <font>
      <b/>
      <sz val="12"/>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83">
    <xf numFmtId="0" fontId="0" fillId="0" borderId="0" xfId="0">
      <alignment vertical="center"/>
    </xf>
    <xf numFmtId="0" fontId="0" fillId="0" borderId="0" xfId="0" applyAlignment="1">
      <alignment horizontal="left" vertical="center"/>
    </xf>
    <xf numFmtId="0" fontId="3" fillId="0" borderId="33" xfId="0" applyFont="1" applyBorder="1" applyAlignment="1">
      <alignment horizontal="center" vertical="center"/>
    </xf>
    <xf numFmtId="0" fontId="0" fillId="0" borderId="34" xfId="0" applyBorder="1">
      <alignment vertical="center"/>
    </xf>
    <xf numFmtId="0" fontId="0" fillId="0" borderId="35" xfId="0"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8" borderId="0" xfId="0" applyFill="1">
      <alignment vertical="center"/>
    </xf>
    <xf numFmtId="0" fontId="0" fillId="7" borderId="0" xfId="0" applyFill="1">
      <alignment vertical="center"/>
    </xf>
    <xf numFmtId="0" fontId="0" fillId="4" borderId="0" xfId="0" applyFill="1">
      <alignment vertical="center"/>
    </xf>
    <xf numFmtId="0" fontId="8" fillId="0" borderId="0" xfId="0" applyFont="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2" xfId="0" applyBorder="1" applyAlignment="1">
      <alignment horizontal="left" vertical="center"/>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31"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lignment vertical="center"/>
    </xf>
    <xf numFmtId="0" fontId="49" fillId="0" borderId="0" xfId="0" applyFont="1">
      <alignment vertical="center"/>
    </xf>
    <xf numFmtId="0" fontId="52" fillId="0" borderId="0" xfId="0" applyFont="1" applyAlignment="1">
      <alignment vertical="top"/>
    </xf>
    <xf numFmtId="0" fontId="56" fillId="0" borderId="0" xfId="0" applyFont="1">
      <alignment vertical="center"/>
    </xf>
    <xf numFmtId="0" fontId="55" fillId="0" borderId="70" xfId="0" applyFont="1" applyBorder="1">
      <alignment vertical="center"/>
    </xf>
    <xf numFmtId="0" fontId="55" fillId="0" borderId="75" xfId="0" applyFont="1" applyBorder="1">
      <alignment vertical="center"/>
    </xf>
    <xf numFmtId="176" fontId="8" fillId="0" borderId="0" xfId="0" applyNumberFormat="1" applyFont="1">
      <alignment vertical="center"/>
    </xf>
    <xf numFmtId="0" fontId="8" fillId="0" borderId="16" xfId="0" applyFont="1" applyBorder="1" applyAlignment="1">
      <alignment horizontal="center" vertical="center"/>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0" fontId="36" fillId="0" borderId="16" xfId="0" applyFont="1" applyBorder="1" applyAlignment="1" applyProtection="1">
      <alignment horizontal="right" vertical="center"/>
      <protection locked="0"/>
    </xf>
    <xf numFmtId="0" fontId="36" fillId="0" borderId="1" xfId="0" applyFont="1" applyBorder="1" applyAlignment="1" applyProtection="1">
      <alignment horizontal="right" vertical="center"/>
      <protection locked="0"/>
    </xf>
    <xf numFmtId="0" fontId="36" fillId="7" borderId="1" xfId="0" applyFont="1" applyFill="1" applyBorder="1" applyAlignment="1" applyProtection="1">
      <alignment horizontal="right" vertical="center"/>
      <protection locked="0"/>
    </xf>
    <xf numFmtId="0" fontId="36" fillId="5" borderId="1" xfId="0" applyFont="1" applyFill="1" applyBorder="1" applyAlignment="1" applyProtection="1">
      <alignment horizontal="right" vertical="center"/>
      <protection locked="0"/>
    </xf>
    <xf numFmtId="0" fontId="0" fillId="0" borderId="0" xfId="0" applyAlignment="1">
      <alignment horizontal="left" vertical="top" wrapText="1"/>
    </xf>
    <xf numFmtId="0" fontId="8" fillId="8" borderId="68" xfId="0" applyFont="1" applyFill="1" applyBorder="1" applyProtection="1">
      <alignment vertical="center"/>
      <protection locked="0"/>
    </xf>
    <xf numFmtId="0" fontId="8" fillId="8" borderId="31" xfId="0" applyFont="1" applyFill="1" applyBorder="1" applyProtection="1">
      <alignment vertical="center"/>
      <protection locked="0"/>
    </xf>
    <xf numFmtId="0" fontId="8" fillId="8" borderId="15" xfId="0" applyFont="1" applyFill="1" applyBorder="1" applyProtection="1">
      <alignment vertical="center"/>
      <protection locked="0"/>
    </xf>
    <xf numFmtId="0" fontId="8" fillId="8" borderId="134" xfId="0" applyFont="1" applyFill="1" applyBorder="1" applyAlignment="1" applyProtection="1">
      <alignment horizontal="center" vertical="center"/>
      <protection locked="0"/>
    </xf>
    <xf numFmtId="0" fontId="8" fillId="8" borderId="135" xfId="0" applyFont="1" applyFill="1" applyBorder="1" applyAlignment="1" applyProtection="1">
      <alignment horizontal="center" vertical="center"/>
      <protection locked="0"/>
    </xf>
    <xf numFmtId="0" fontId="8" fillId="8" borderId="136" xfId="0" applyFont="1" applyFill="1" applyBorder="1" applyAlignment="1" applyProtection="1">
      <alignment horizontal="center" vertical="center"/>
      <protection locked="0"/>
    </xf>
    <xf numFmtId="0" fontId="8" fillId="8" borderId="64" xfId="0" applyFont="1" applyFill="1" applyBorder="1" applyProtection="1">
      <alignment vertical="center"/>
      <protection locked="0"/>
    </xf>
    <xf numFmtId="0" fontId="8" fillId="8" borderId="64" xfId="0" applyFont="1" applyFill="1" applyBorder="1" applyAlignment="1" applyProtection="1">
      <alignment vertical="center" wrapText="1"/>
      <protection locked="0"/>
    </xf>
    <xf numFmtId="0" fontId="8" fillId="8" borderId="69" xfId="0" applyFont="1" applyFill="1" applyBorder="1" applyAlignment="1" applyProtection="1">
      <alignment vertical="center" wrapText="1"/>
      <protection locked="0"/>
    </xf>
    <xf numFmtId="0" fontId="8" fillId="8" borderId="68" xfId="0" applyFont="1" applyFill="1" applyBorder="1" applyAlignment="1" applyProtection="1">
      <alignment horizontal="center" vertical="center"/>
      <protection locked="0"/>
    </xf>
    <xf numFmtId="0" fontId="8" fillId="8" borderId="31" xfId="0" applyFont="1" applyFill="1" applyBorder="1" applyAlignment="1" applyProtection="1">
      <alignment horizontal="center" vertical="center"/>
      <protection locked="0"/>
    </xf>
    <xf numFmtId="0" fontId="8" fillId="8" borderId="32" xfId="0" applyFont="1" applyFill="1" applyBorder="1" applyAlignment="1" applyProtection="1">
      <alignment horizontal="center" vertical="center"/>
      <protection locked="0"/>
    </xf>
    <xf numFmtId="0" fontId="8" fillId="8" borderId="1" xfId="0" applyFont="1" applyFill="1" applyBorder="1" applyProtection="1">
      <alignment vertical="center"/>
      <protection locked="0"/>
    </xf>
    <xf numFmtId="0" fontId="8" fillId="8" borderId="1" xfId="0" applyFont="1" applyFill="1" applyBorder="1" applyAlignment="1" applyProtection="1">
      <alignment vertical="center" wrapText="1"/>
      <protection locked="0"/>
    </xf>
    <xf numFmtId="0" fontId="8" fillId="8" borderId="70" xfId="0" applyFont="1" applyFill="1" applyBorder="1" applyAlignment="1" applyProtection="1">
      <alignment vertical="center" wrapText="1"/>
      <protection locked="0"/>
    </xf>
    <xf numFmtId="0" fontId="8" fillId="8" borderId="137" xfId="0" applyFont="1" applyFill="1" applyBorder="1" applyAlignment="1" applyProtection="1">
      <alignment horizontal="center" vertical="center"/>
      <protection locked="0"/>
    </xf>
    <xf numFmtId="0" fontId="8" fillId="8" borderId="138" xfId="0" applyFont="1" applyFill="1" applyBorder="1" applyAlignment="1" applyProtection="1">
      <alignment horizontal="center" vertical="center"/>
      <protection locked="0"/>
    </xf>
    <xf numFmtId="0" fontId="8" fillId="8" borderId="139" xfId="0" applyFont="1" applyFill="1" applyBorder="1" applyAlignment="1" applyProtection="1">
      <alignment horizontal="center" vertical="center"/>
      <protection locked="0"/>
    </xf>
    <xf numFmtId="0" fontId="8" fillId="8" borderId="74" xfId="0" applyFont="1" applyFill="1" applyBorder="1" applyProtection="1">
      <alignment vertical="center"/>
      <protection locked="0"/>
    </xf>
    <xf numFmtId="0" fontId="8" fillId="8" borderId="74" xfId="0" applyFont="1" applyFill="1" applyBorder="1" applyAlignment="1" applyProtection="1">
      <alignment vertical="center" wrapText="1"/>
      <protection locked="0"/>
    </xf>
    <xf numFmtId="0" fontId="8" fillId="8" borderId="75" xfId="0" applyFont="1" applyFill="1" applyBorder="1" applyAlignment="1" applyProtection="1">
      <alignment vertical="center" wrapText="1"/>
      <protection locked="0"/>
    </xf>
    <xf numFmtId="176" fontId="36" fillId="7" borderId="144" xfId="0" applyNumberFormat="1" applyFont="1" applyFill="1" applyBorder="1" applyAlignment="1" applyProtection="1">
      <alignment horizontal="right" vertical="center" shrinkToFit="1"/>
      <protection locked="0"/>
    </xf>
    <xf numFmtId="176" fontId="36" fillId="7" borderId="16" xfId="0" applyNumberFormat="1" applyFont="1" applyFill="1" applyBorder="1" applyAlignment="1" applyProtection="1">
      <alignment horizontal="right" vertical="center" shrinkToFit="1"/>
      <protection locked="0"/>
    </xf>
    <xf numFmtId="176" fontId="36" fillId="7" borderId="1" xfId="0" applyNumberFormat="1" applyFont="1" applyFill="1" applyBorder="1" applyAlignment="1" applyProtection="1">
      <alignment horizontal="right" vertical="center" shrinkToFit="1"/>
      <protection locked="0"/>
    </xf>
    <xf numFmtId="176" fontId="36" fillId="0" borderId="16" xfId="0" applyNumberFormat="1" applyFont="1" applyBorder="1" applyAlignment="1" applyProtection="1">
      <alignment horizontal="right" vertical="center" shrinkToFit="1"/>
      <protection locked="0"/>
    </xf>
    <xf numFmtId="176" fontId="36" fillId="0" borderId="1" xfId="0" applyNumberFormat="1" applyFont="1" applyBorder="1" applyAlignment="1" applyProtection="1">
      <alignment horizontal="right" vertical="center" shrinkToFit="1"/>
      <protection locked="0"/>
    </xf>
    <xf numFmtId="176" fontId="36" fillId="5" borderId="16" xfId="0" applyNumberFormat="1" applyFont="1" applyFill="1" applyBorder="1" applyAlignment="1" applyProtection="1">
      <alignment horizontal="right" vertical="center" shrinkToFit="1"/>
      <protection locked="0"/>
    </xf>
    <xf numFmtId="176" fontId="36" fillId="5" borderId="1" xfId="0" applyNumberFormat="1" applyFont="1" applyFill="1" applyBorder="1" applyAlignment="1" applyProtection="1">
      <alignment horizontal="right" vertical="center" shrinkToFit="1"/>
      <protection locked="0"/>
    </xf>
    <xf numFmtId="176" fontId="36" fillId="5" borderId="144" xfId="0" applyNumberFormat="1" applyFont="1" applyFill="1" applyBorder="1" applyAlignment="1" applyProtection="1">
      <alignment horizontal="right" vertical="center" shrinkToFit="1"/>
      <protection locked="0"/>
    </xf>
    <xf numFmtId="179" fontId="36" fillId="5" borderId="144" xfId="0" applyNumberFormat="1" applyFont="1" applyFill="1" applyBorder="1" applyAlignment="1" applyProtection="1">
      <alignment horizontal="right" vertical="center" shrinkToFit="1"/>
      <protection locked="0"/>
    </xf>
    <xf numFmtId="181" fontId="36" fillId="5" borderId="16" xfId="0" applyNumberFormat="1" applyFont="1" applyFill="1" applyBorder="1" applyAlignment="1" applyProtection="1">
      <alignment horizontal="right" vertical="center" shrinkToFit="1"/>
      <protection locked="0"/>
    </xf>
    <xf numFmtId="181" fontId="36" fillId="5" borderId="1" xfId="0" applyNumberFormat="1" applyFont="1" applyFill="1" applyBorder="1" applyAlignment="1" applyProtection="1">
      <alignment horizontal="right" vertical="center" shrinkToFit="1"/>
      <protection locked="0"/>
    </xf>
    <xf numFmtId="181" fontId="36" fillId="0" borderId="16" xfId="0" applyNumberFormat="1" applyFont="1" applyBorder="1" applyAlignment="1" applyProtection="1">
      <alignment horizontal="right" vertical="center" shrinkToFit="1"/>
      <protection locked="0"/>
    </xf>
    <xf numFmtId="181" fontId="36" fillId="0" borderId="1" xfId="0" applyNumberFormat="1" applyFont="1" applyBorder="1" applyAlignment="1" applyProtection="1">
      <alignment horizontal="right" vertical="center" shrinkToFit="1"/>
      <protection locked="0"/>
    </xf>
    <xf numFmtId="176" fontId="36" fillId="6" borderId="144" xfId="0" applyNumberFormat="1" applyFont="1" applyFill="1" applyBorder="1" applyAlignment="1" applyProtection="1">
      <alignment horizontal="right" vertical="center" shrinkToFit="1"/>
      <protection locked="0"/>
    </xf>
    <xf numFmtId="0" fontId="43" fillId="0" borderId="0" xfId="0" applyFont="1">
      <alignment vertical="center"/>
    </xf>
    <xf numFmtId="0" fontId="32" fillId="0" borderId="0" xfId="0" applyFont="1">
      <alignment vertical="center"/>
    </xf>
    <xf numFmtId="0" fontId="20" fillId="0" borderId="0" xfId="0" applyFont="1">
      <alignment vertical="center"/>
    </xf>
    <xf numFmtId="0" fontId="39" fillId="0" borderId="0" xfId="0" applyFont="1" applyAlignment="1">
      <alignment horizontal="center" vertical="center"/>
    </xf>
    <xf numFmtId="0" fontId="39" fillId="0" borderId="0" xfId="0" applyFont="1">
      <alignment vertical="center"/>
    </xf>
    <xf numFmtId="0" fontId="36" fillId="0" borderId="86" xfId="0" applyFont="1" applyBorder="1" applyAlignment="1">
      <alignment horizontal="center" vertical="center"/>
    </xf>
    <xf numFmtId="0" fontId="37" fillId="0" borderId="103" xfId="0" applyFont="1" applyBorder="1" applyAlignment="1">
      <alignment vertical="center" shrinkToFit="1"/>
    </xf>
    <xf numFmtId="0" fontId="36" fillId="0" borderId="0" xfId="0" applyFont="1">
      <alignment vertical="center"/>
    </xf>
    <xf numFmtId="0" fontId="36" fillId="0" borderId="16"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86" xfId="0" applyFont="1" applyBorder="1" applyAlignment="1">
      <alignment horizontal="center" vertical="center" wrapText="1"/>
    </xf>
    <xf numFmtId="0" fontId="37" fillId="0" borderId="1" xfId="0" applyFont="1" applyBorder="1" applyAlignment="1">
      <alignment horizontal="center" vertical="center" wrapText="1"/>
    </xf>
    <xf numFmtId="0" fontId="26" fillId="0" borderId="70" xfId="0" applyFont="1" applyBorder="1" applyAlignment="1">
      <alignment horizontal="center" vertical="center" wrapText="1"/>
    </xf>
    <xf numFmtId="0" fontId="36" fillId="0" borderId="0" xfId="0" applyFont="1" applyAlignment="1">
      <alignment horizontal="center" vertical="center" wrapText="1"/>
    </xf>
    <xf numFmtId="0" fontId="36" fillId="7" borderId="111" xfId="0" applyFont="1" applyFill="1" applyBorder="1">
      <alignment vertical="center"/>
    </xf>
    <xf numFmtId="0" fontId="33" fillId="7" borderId="6" xfId="0" applyFont="1" applyFill="1" applyBorder="1">
      <alignment vertical="center"/>
    </xf>
    <xf numFmtId="176" fontId="36" fillId="0" borderId="2" xfId="0" applyNumberFormat="1" applyFont="1" applyBorder="1" applyAlignment="1">
      <alignment vertical="center" shrinkToFit="1"/>
    </xf>
    <xf numFmtId="176" fontId="36" fillId="0" borderId="1" xfId="0" applyNumberFormat="1" applyFont="1" applyBorder="1">
      <alignment vertical="center"/>
    </xf>
    <xf numFmtId="176" fontId="36" fillId="0" borderId="3" xfId="0" applyNumberFormat="1" applyFont="1" applyBorder="1">
      <alignment vertical="center"/>
    </xf>
    <xf numFmtId="0" fontId="36" fillId="2" borderId="104" xfId="0" applyFont="1" applyFill="1" applyBorder="1" applyAlignment="1">
      <alignment vertical="center" wrapText="1"/>
    </xf>
    <xf numFmtId="0" fontId="36" fillId="2" borderId="86" xfId="0" applyFont="1" applyFill="1" applyBorder="1" applyAlignment="1">
      <alignment vertical="center" wrapText="1"/>
    </xf>
    <xf numFmtId="176" fontId="36" fillId="0" borderId="1" xfId="0" applyNumberFormat="1" applyFont="1" applyBorder="1" applyAlignment="1">
      <alignment vertical="center" shrinkToFit="1"/>
    </xf>
    <xf numFmtId="0" fontId="36" fillId="0" borderId="100" xfId="0" applyFont="1" applyBorder="1">
      <alignment vertical="center"/>
    </xf>
    <xf numFmtId="0" fontId="36" fillId="0" borderId="101" xfId="0" applyFont="1" applyBorder="1">
      <alignment vertical="center"/>
    </xf>
    <xf numFmtId="0" fontId="36" fillId="0" borderId="102" xfId="0" applyFont="1" applyBorder="1">
      <alignment vertical="center"/>
    </xf>
    <xf numFmtId="0" fontId="24" fillId="0" borderId="104" xfId="0" applyFont="1" applyBorder="1">
      <alignment vertical="center"/>
    </xf>
    <xf numFmtId="0" fontId="36" fillId="5" borderId="98" xfId="0" applyFont="1" applyFill="1" applyBorder="1">
      <alignment vertical="center"/>
    </xf>
    <xf numFmtId="0" fontId="33" fillId="5" borderId="3" xfId="0" applyFont="1" applyFill="1" applyBorder="1">
      <alignment vertical="center"/>
    </xf>
    <xf numFmtId="176" fontId="36" fillId="0" borderId="4" xfId="0" applyNumberFormat="1" applyFont="1" applyBorder="1" applyAlignment="1">
      <alignment vertical="center" shrinkToFit="1"/>
    </xf>
    <xf numFmtId="176" fontId="36" fillId="0" borderId="70" xfId="0" applyNumberFormat="1" applyFont="1" applyBorder="1" applyAlignment="1">
      <alignment vertical="center" shrinkToFit="1"/>
    </xf>
    <xf numFmtId="176" fontId="36" fillId="0" borderId="86" xfId="0" applyNumberFormat="1" applyFont="1" applyBorder="1" applyAlignment="1">
      <alignment vertical="center" shrinkToFit="1"/>
    </xf>
    <xf numFmtId="176" fontId="36" fillId="0" borderId="96" xfId="0" applyNumberFormat="1" applyFont="1" applyBorder="1">
      <alignment vertical="center"/>
    </xf>
    <xf numFmtId="176" fontId="36" fillId="0" borderId="107" xfId="0" applyNumberFormat="1" applyFont="1" applyBorder="1" applyAlignment="1">
      <alignment vertical="center" shrinkToFit="1"/>
    </xf>
    <xf numFmtId="179" fontId="36" fillId="0" borderId="107" xfId="0" applyNumberFormat="1" applyFont="1" applyBorder="1" applyAlignment="1">
      <alignment vertical="center" shrinkToFit="1"/>
    </xf>
    <xf numFmtId="179" fontId="36" fillId="0" borderId="25" xfId="0" applyNumberFormat="1" applyFont="1" applyBorder="1" applyAlignment="1">
      <alignment vertical="center" shrinkToFit="1"/>
    </xf>
    <xf numFmtId="176" fontId="36" fillId="0" borderId="108" xfId="0" applyNumberFormat="1" applyFont="1" applyBorder="1" applyAlignment="1">
      <alignment vertical="center" shrinkToFit="1"/>
    </xf>
    <xf numFmtId="176" fontId="24" fillId="0" borderId="75" xfId="0" applyNumberFormat="1" applyFont="1" applyBorder="1" applyAlignment="1">
      <alignment vertical="center" shrinkToFit="1"/>
    </xf>
    <xf numFmtId="176" fontId="36" fillId="0" borderId="0" xfId="0" applyNumberFormat="1" applyFont="1" applyAlignment="1">
      <alignment vertical="center" shrinkToFit="1"/>
    </xf>
    <xf numFmtId="176" fontId="36" fillId="0" borderId="96" xfId="0" applyNumberFormat="1" applyFont="1" applyBorder="1" applyAlignment="1">
      <alignment vertical="center" shrinkToFit="1"/>
    </xf>
    <xf numFmtId="176" fontId="36" fillId="0" borderId="75" xfId="0" applyNumberFormat="1" applyFont="1" applyBorder="1" applyAlignment="1">
      <alignment vertical="center" shrinkToFit="1"/>
    </xf>
    <xf numFmtId="0" fontId="33" fillId="0" borderId="0" xfId="0" applyFont="1">
      <alignment vertical="center"/>
    </xf>
    <xf numFmtId="0" fontId="33" fillId="0" borderId="0" xfId="0" applyFont="1" applyAlignment="1">
      <alignment horizontal="left" vertical="center"/>
    </xf>
    <xf numFmtId="0" fontId="36" fillId="0" borderId="0" xfId="0" applyFont="1" applyAlignment="1">
      <alignment horizontal="left" vertical="center" wrapText="1"/>
    </xf>
    <xf numFmtId="0" fontId="32" fillId="0" borderId="0" xfId="0" applyFont="1" applyAlignment="1">
      <alignment horizontal="center" vertical="center"/>
    </xf>
    <xf numFmtId="0" fontId="32" fillId="0" borderId="0" xfId="0" applyFont="1" applyAlignment="1">
      <alignment horizontal="right" vertical="center"/>
    </xf>
    <xf numFmtId="0" fontId="36" fillId="2" borderId="7" xfId="0" applyFont="1" applyFill="1" applyBorder="1" applyAlignment="1">
      <alignment horizontal="center" vertical="center"/>
    </xf>
    <xf numFmtId="0" fontId="32" fillId="2" borderId="1" xfId="0" applyFont="1" applyFill="1" applyBorder="1" applyAlignment="1">
      <alignment horizontal="center" vertical="center"/>
    </xf>
    <xf numFmtId="0" fontId="32" fillId="0" borderId="5" xfId="0" applyFont="1" applyBorder="1">
      <alignment vertical="center"/>
    </xf>
    <xf numFmtId="0" fontId="36" fillId="2" borderId="7" xfId="0" applyFont="1" applyFill="1" applyBorder="1" applyAlignment="1">
      <alignment vertical="center" wrapText="1"/>
    </xf>
    <xf numFmtId="0" fontId="36" fillId="7" borderId="2" xfId="0" applyFont="1" applyFill="1" applyBorder="1">
      <alignment vertical="center"/>
    </xf>
    <xf numFmtId="0" fontId="32" fillId="7" borderId="3" xfId="0" applyFont="1" applyFill="1" applyBorder="1">
      <alignment vertical="center"/>
    </xf>
    <xf numFmtId="0" fontId="36" fillId="5" borderId="2" xfId="0" applyFont="1" applyFill="1" applyBorder="1">
      <alignment vertical="center"/>
    </xf>
    <xf numFmtId="0" fontId="32" fillId="5" borderId="3" xfId="0" applyFont="1" applyFill="1" applyBorder="1">
      <alignment vertical="center"/>
    </xf>
    <xf numFmtId="0" fontId="32" fillId="5" borderId="4" xfId="0" applyFont="1" applyFill="1" applyBorder="1">
      <alignment vertical="center"/>
    </xf>
    <xf numFmtId="0" fontId="37" fillId="2" borderId="46" xfId="0" applyFont="1" applyFill="1" applyBorder="1" applyAlignment="1">
      <alignment horizontal="center" vertical="center" wrapText="1"/>
    </xf>
    <xf numFmtId="0" fontId="36" fillId="2" borderId="22" xfId="0" applyFont="1" applyFill="1" applyBorder="1" applyAlignment="1">
      <alignment horizontal="center" vertical="center"/>
    </xf>
    <xf numFmtId="0" fontId="32" fillId="2" borderId="1" xfId="0" applyFont="1" applyFill="1" applyBorder="1">
      <alignment vertical="center"/>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16" xfId="0" applyFont="1" applyFill="1" applyBorder="1">
      <alignment vertical="center"/>
    </xf>
    <xf numFmtId="0" fontId="36" fillId="2" borderId="46" xfId="0" applyFont="1" applyFill="1" applyBorder="1" applyAlignment="1">
      <alignment horizontal="center" vertical="center"/>
    </xf>
    <xf numFmtId="0" fontId="32" fillId="2" borderId="16" xfId="0" applyFont="1" applyFill="1" applyBorder="1">
      <alignment vertical="center"/>
    </xf>
    <xf numFmtId="0" fontId="36" fillId="2" borderId="46" xfId="0" applyFont="1" applyFill="1" applyBorder="1">
      <alignment vertical="center"/>
    </xf>
    <xf numFmtId="0" fontId="37" fillId="2" borderId="144" xfId="0" applyFont="1" applyFill="1" applyBorder="1" applyAlignment="1">
      <alignment horizontal="center" vertical="center" wrapText="1"/>
    </xf>
    <xf numFmtId="0" fontId="36" fillId="2" borderId="152" xfId="0" applyFont="1" applyFill="1" applyBorder="1" applyAlignment="1">
      <alignment horizontal="center" vertical="center" wrapText="1"/>
    </xf>
    <xf numFmtId="176" fontId="36" fillId="2" borderId="144" xfId="0" applyNumberFormat="1" applyFont="1" applyFill="1" applyBorder="1" applyAlignment="1">
      <alignment horizontal="right" vertical="center" shrinkToFit="1"/>
    </xf>
    <xf numFmtId="0" fontId="36" fillId="0" borderId="46" xfId="0" applyFont="1" applyBorder="1" applyAlignment="1">
      <alignment horizontal="center" vertical="center"/>
    </xf>
    <xf numFmtId="0" fontId="36" fillId="0" borderId="145" xfId="0" applyFont="1" applyBorder="1" applyAlignment="1">
      <alignment horizontal="center" vertical="center"/>
    </xf>
    <xf numFmtId="0" fontId="36" fillId="0" borderId="146" xfId="0" applyFont="1" applyBorder="1" applyAlignment="1">
      <alignment horizontal="center" vertical="center"/>
    </xf>
    <xf numFmtId="0" fontId="36" fillId="2" borderId="147" xfId="0" applyFont="1" applyFill="1" applyBorder="1">
      <alignment vertical="center"/>
    </xf>
    <xf numFmtId="0" fontId="36" fillId="2" borderId="148" xfId="0" applyFont="1" applyFill="1" applyBorder="1">
      <alignment vertical="center"/>
    </xf>
    <xf numFmtId="0" fontId="36" fillId="2" borderId="17" xfId="0" applyFont="1" applyFill="1" applyBorder="1" applyAlignment="1">
      <alignment horizontal="center" vertical="center"/>
    </xf>
    <xf numFmtId="0" fontId="36" fillId="2" borderId="46" xfId="0" applyFont="1" applyFill="1" applyBorder="1" applyAlignment="1">
      <alignment vertical="center" wrapText="1"/>
    </xf>
    <xf numFmtId="0" fontId="36" fillId="2" borderId="17" xfId="0" applyFont="1" applyFill="1" applyBorder="1" applyAlignment="1">
      <alignment vertical="center" wrapText="1"/>
    </xf>
    <xf numFmtId="0" fontId="36" fillId="2" borderId="46" xfId="0" applyFont="1" applyFill="1" applyBorder="1" applyAlignment="1">
      <alignment vertical="center" wrapText="1" shrinkToFit="1"/>
    </xf>
    <xf numFmtId="176" fontId="36" fillId="0" borderId="7" xfId="0" applyNumberFormat="1" applyFont="1" applyBorder="1" applyAlignment="1">
      <alignment horizontal="right" vertical="center" shrinkToFit="1"/>
    </xf>
    <xf numFmtId="183" fontId="36" fillId="0" borderId="7" xfId="0" applyNumberFormat="1" applyFont="1" applyBorder="1" applyAlignment="1">
      <alignment horizontal="right" vertical="center" shrinkToFit="1"/>
    </xf>
    <xf numFmtId="179" fontId="36" fillId="0" borderId="7" xfId="0" applyNumberFormat="1" applyFont="1" applyBorder="1" applyAlignment="1">
      <alignment horizontal="right" vertical="center" shrinkToFit="1"/>
    </xf>
    <xf numFmtId="0" fontId="24" fillId="0" borderId="0" xfId="0" applyFont="1">
      <alignment vertical="center"/>
    </xf>
    <xf numFmtId="177" fontId="33" fillId="0" borderId="1" xfId="0" applyNumberFormat="1" applyFont="1" applyBorder="1" applyAlignment="1">
      <alignment horizontal="center" vertical="center"/>
    </xf>
    <xf numFmtId="0" fontId="36" fillId="0" borderId="113" xfId="0" applyFont="1" applyBorder="1" applyAlignment="1">
      <alignment horizontal="center" vertical="center"/>
    </xf>
    <xf numFmtId="0" fontId="36" fillId="0" borderId="31" xfId="0" applyFont="1" applyBorder="1" applyAlignment="1">
      <alignment horizontal="center" vertical="center"/>
    </xf>
    <xf numFmtId="0" fontId="36" fillId="2" borderId="114" xfId="0" applyFont="1" applyFill="1" applyBorder="1">
      <alignment vertical="center"/>
    </xf>
    <xf numFmtId="0" fontId="36" fillId="2" borderId="115" xfId="0" applyFont="1" applyFill="1" applyBorder="1">
      <alignment vertical="center"/>
    </xf>
    <xf numFmtId="0" fontId="36" fillId="2" borderId="1" xfId="0" applyFont="1" applyFill="1" applyBorder="1" applyAlignment="1">
      <alignment horizontal="center" vertical="center"/>
    </xf>
    <xf numFmtId="0" fontId="36" fillId="2" borderId="16" xfId="0" applyFont="1" applyFill="1" applyBorder="1" applyAlignment="1">
      <alignment vertical="center" wrapText="1"/>
    </xf>
    <xf numFmtId="0" fontId="36" fillId="2" borderId="1" xfId="0" applyFont="1" applyFill="1" applyBorder="1" applyAlignment="1">
      <alignment vertical="center" wrapText="1"/>
    </xf>
    <xf numFmtId="0" fontId="36" fillId="2" borderId="16" xfId="0" applyFont="1" applyFill="1" applyBorder="1" applyAlignment="1">
      <alignment vertical="center" wrapText="1" shrinkToFit="1"/>
    </xf>
    <xf numFmtId="0" fontId="36" fillId="2" borderId="31" xfId="0" applyFont="1" applyFill="1" applyBorder="1">
      <alignment vertical="center"/>
    </xf>
    <xf numFmtId="0" fontId="36" fillId="2" borderId="32" xfId="0" applyFont="1" applyFill="1" applyBorder="1">
      <alignment vertical="center"/>
    </xf>
    <xf numFmtId="0" fontId="36" fillId="2" borderId="1" xfId="0" applyFont="1" applyFill="1" applyBorder="1" applyAlignment="1">
      <alignment vertical="center" wrapText="1" shrinkToFit="1"/>
    </xf>
    <xf numFmtId="176" fontId="36" fillId="0" borderId="4" xfId="0" applyNumberFormat="1" applyFont="1" applyBorder="1" applyAlignment="1">
      <alignment horizontal="right" vertical="center" shrinkToFit="1"/>
    </xf>
    <xf numFmtId="183" fontId="36" fillId="0" borderId="4" xfId="0" applyNumberFormat="1" applyFont="1" applyBorder="1" applyAlignment="1">
      <alignment horizontal="right" vertical="center" shrinkToFit="1"/>
    </xf>
    <xf numFmtId="179" fontId="36" fillId="0" borderId="4" xfId="0" applyNumberFormat="1" applyFont="1" applyBorder="1" applyAlignment="1">
      <alignment horizontal="right" vertical="center" shrinkToFit="1"/>
    </xf>
    <xf numFmtId="176" fontId="36" fillId="0" borderId="1" xfId="0" applyNumberFormat="1" applyFont="1" applyBorder="1" applyAlignment="1">
      <alignment horizontal="right" vertical="center" shrinkToFit="1"/>
    </xf>
    <xf numFmtId="176" fontId="36" fillId="0" borderId="16" xfId="0" applyNumberFormat="1" applyFont="1" applyBorder="1" applyAlignment="1">
      <alignment horizontal="right" vertical="center" shrinkToFit="1"/>
    </xf>
    <xf numFmtId="0" fontId="21" fillId="0" borderId="0" xfId="0" applyFont="1" applyAlignment="1">
      <alignment horizontal="center" vertical="center"/>
    </xf>
    <xf numFmtId="0" fontId="26" fillId="0" borderId="0" xfId="0" applyFont="1" applyAlignment="1">
      <alignment horizontal="center" vertical="center"/>
    </xf>
    <xf numFmtId="0" fontId="26" fillId="0" borderId="0" xfId="0" applyFont="1">
      <alignment vertical="center"/>
    </xf>
    <xf numFmtId="0" fontId="21" fillId="0" borderId="0" xfId="0" applyFont="1">
      <alignment vertical="center"/>
    </xf>
    <xf numFmtId="176" fontId="24" fillId="0" borderId="0" xfId="0" applyNumberFormat="1" applyFont="1" applyAlignment="1">
      <alignment vertical="center" shrinkToFit="1"/>
    </xf>
    <xf numFmtId="176" fontId="26" fillId="0" borderId="0" xfId="0" applyNumberFormat="1" applyFont="1" applyAlignment="1">
      <alignment vertical="center" shrinkToFit="1"/>
    </xf>
    <xf numFmtId="0" fontId="24" fillId="0" borderId="0" xfId="0" applyFont="1" applyAlignment="1">
      <alignment vertical="center" wrapText="1"/>
    </xf>
    <xf numFmtId="0" fontId="26" fillId="0" borderId="0" xfId="0" applyFont="1" applyAlignment="1">
      <alignment vertical="center" shrinkToFit="1"/>
    </xf>
    <xf numFmtId="0" fontId="36" fillId="0" borderId="0" xfId="0" applyFont="1" applyAlignment="1">
      <alignment horizontal="right" vertical="center"/>
    </xf>
    <xf numFmtId="0" fontId="36" fillId="0" borderId="65" xfId="0" applyFont="1" applyBorder="1" applyAlignment="1">
      <alignment horizontal="center" vertical="center" wrapText="1"/>
    </xf>
    <xf numFmtId="0" fontId="37" fillId="11" borderId="111" xfId="0" applyFont="1" applyFill="1" applyBorder="1">
      <alignment vertical="center"/>
    </xf>
    <xf numFmtId="0" fontId="33" fillId="11" borderId="6" xfId="0" applyFont="1" applyFill="1" applyBorder="1">
      <alignment vertical="center"/>
    </xf>
    <xf numFmtId="176" fontId="36" fillId="0" borderId="67" xfId="0" applyNumberFormat="1" applyFont="1" applyBorder="1" applyAlignment="1">
      <alignment horizontal="right" vertical="center" wrapText="1"/>
    </xf>
    <xf numFmtId="0" fontId="37" fillId="7" borderId="111" xfId="0" applyFont="1" applyFill="1" applyBorder="1">
      <alignment vertical="center"/>
    </xf>
    <xf numFmtId="0" fontId="37" fillId="5" borderId="98" xfId="0" applyFont="1" applyFill="1" applyBorder="1">
      <alignment vertical="center"/>
    </xf>
    <xf numFmtId="0" fontId="37" fillId="6" borderId="39" xfId="0" applyFont="1" applyFill="1" applyBorder="1">
      <alignment vertical="center"/>
    </xf>
    <xf numFmtId="0" fontId="33" fillId="6" borderId="0" xfId="0" applyFont="1" applyFill="1" applyAlignment="1">
      <alignment vertical="center" wrapText="1"/>
    </xf>
    <xf numFmtId="0" fontId="45" fillId="0" borderId="0" xfId="0" applyFont="1" applyAlignment="1">
      <alignment vertical="center" wrapText="1"/>
    </xf>
    <xf numFmtId="0" fontId="33" fillId="0" borderId="29" xfId="0" applyFont="1" applyBorder="1" applyAlignment="1">
      <alignment horizontal="left" vertical="center" wrapText="1"/>
    </xf>
    <xf numFmtId="176" fontId="36" fillId="0" borderId="29" xfId="0" applyNumberFormat="1" applyFont="1" applyBorder="1" applyAlignment="1">
      <alignment vertical="center" shrinkToFit="1"/>
    </xf>
    <xf numFmtId="0" fontId="36" fillId="7" borderId="2" xfId="0" applyFont="1" applyFill="1" applyBorder="1" applyAlignment="1">
      <alignment horizontal="left" vertical="center"/>
    </xf>
    <xf numFmtId="0" fontId="20" fillId="0" borderId="22" xfId="0" applyFont="1" applyBorder="1">
      <alignment vertical="center"/>
    </xf>
    <xf numFmtId="0" fontId="20" fillId="0" borderId="7" xfId="0" applyFont="1" applyBorder="1">
      <alignment vertical="center"/>
    </xf>
    <xf numFmtId="38" fontId="24" fillId="2" borderId="144" xfId="5" applyFont="1" applyFill="1" applyBorder="1" applyAlignment="1" applyProtection="1">
      <alignment horizontal="right" vertical="center"/>
    </xf>
    <xf numFmtId="0" fontId="36" fillId="0" borderId="16" xfId="0" applyFont="1" applyBorder="1" applyAlignment="1">
      <alignment horizontal="center" vertical="center"/>
    </xf>
    <xf numFmtId="0" fontId="36" fillId="2" borderId="1" xfId="0" applyFont="1" applyFill="1" applyBorder="1">
      <alignment vertical="center"/>
    </xf>
    <xf numFmtId="176" fontId="24" fillId="0" borderId="1" xfId="0" applyNumberFormat="1" applyFont="1" applyBorder="1" applyAlignment="1">
      <alignment horizontal="right" vertical="center"/>
    </xf>
    <xf numFmtId="176" fontId="36" fillId="11" borderId="144" xfId="0" applyNumberFormat="1" applyFont="1" applyFill="1" applyBorder="1" applyAlignment="1" applyProtection="1">
      <alignment horizontal="right" vertical="center" shrinkToFit="1"/>
      <protection locked="0"/>
    </xf>
    <xf numFmtId="176" fontId="24" fillId="6" borderId="144" xfId="0" applyNumberFormat="1" applyFont="1" applyFill="1" applyBorder="1" applyAlignment="1" applyProtection="1">
      <alignment horizontal="right" vertical="center"/>
      <protection locked="0"/>
    </xf>
    <xf numFmtId="38" fontId="24" fillId="6" borderId="17" xfId="5" applyFont="1" applyFill="1" applyBorder="1" applyAlignment="1" applyProtection="1">
      <alignment horizontal="right" vertical="center"/>
      <protection locked="0"/>
    </xf>
    <xf numFmtId="38" fontId="24" fillId="0" borderId="1" xfId="5" applyFont="1" applyFill="1" applyBorder="1" applyAlignment="1" applyProtection="1">
      <alignment horizontal="right" vertical="center"/>
      <protection locked="0"/>
    </xf>
    <xf numFmtId="0" fontId="34" fillId="0" borderId="0" xfId="0" applyFont="1">
      <alignment vertical="center"/>
    </xf>
    <xf numFmtId="0" fontId="39" fillId="0" borderId="0" xfId="0" applyFont="1" applyAlignment="1">
      <alignment horizontal="right" vertical="center"/>
    </xf>
    <xf numFmtId="0" fontId="69" fillId="0" borderId="0" xfId="0" applyFont="1" applyAlignment="1">
      <alignment horizontal="right" vertical="center"/>
    </xf>
    <xf numFmtId="0" fontId="69" fillId="0" borderId="0" xfId="0" applyFont="1">
      <alignment vertical="center"/>
    </xf>
    <xf numFmtId="0" fontId="33" fillId="0" borderId="6" xfId="0" applyFont="1" applyBorder="1" applyAlignment="1">
      <alignment horizontal="center" vertical="center"/>
    </xf>
    <xf numFmtId="0" fontId="33" fillId="0" borderId="5" xfId="0" applyFont="1" applyBorder="1">
      <alignment vertical="center"/>
    </xf>
    <xf numFmtId="0" fontId="33" fillId="0" borderId="2" xfId="0" applyFont="1" applyBorder="1">
      <alignment vertical="center"/>
    </xf>
    <xf numFmtId="0" fontId="33" fillId="0" borderId="3" xfId="0" applyFont="1" applyBorder="1">
      <alignment vertical="center"/>
    </xf>
    <xf numFmtId="0" fontId="33" fillId="0" borderId="4" xfId="0" applyFont="1" applyBorder="1">
      <alignment vertical="center"/>
    </xf>
    <xf numFmtId="0" fontId="23" fillId="0" borderId="0" xfId="0" applyFont="1">
      <alignment vertical="center"/>
    </xf>
    <xf numFmtId="0" fontId="33" fillId="0" borderId="0" xfId="0" applyFont="1" applyAlignment="1">
      <alignment horizontal="center" vertical="center"/>
    </xf>
    <xf numFmtId="0" fontId="33" fillId="0" borderId="0" xfId="0" applyFont="1" applyAlignment="1">
      <alignment vertical="center" shrinkToFit="1"/>
    </xf>
    <xf numFmtId="0" fontId="33" fillId="0" borderId="28" xfId="0" applyFont="1" applyBorder="1" applyAlignment="1">
      <alignment horizontal="left" vertical="center" wrapText="1"/>
    </xf>
    <xf numFmtId="0" fontId="21" fillId="0" borderId="30" xfId="0" applyFont="1" applyBorder="1">
      <alignment vertical="center"/>
    </xf>
    <xf numFmtId="0" fontId="35" fillId="0" borderId="39" xfId="0" applyFont="1" applyBorder="1">
      <alignment vertical="center"/>
    </xf>
    <xf numFmtId="0" fontId="33" fillId="0" borderId="0" xfId="0" applyFont="1" applyAlignment="1">
      <alignment horizontal="left" vertical="center" wrapText="1"/>
    </xf>
    <xf numFmtId="0" fontId="21" fillId="0" borderId="36" xfId="0" applyFont="1" applyBorder="1">
      <alignment vertical="center"/>
    </xf>
    <xf numFmtId="0" fontId="32" fillId="0" borderId="39" xfId="0" applyFont="1" applyBorder="1">
      <alignment vertical="center"/>
    </xf>
    <xf numFmtId="0" fontId="75" fillId="7" borderId="10"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8" fillId="4"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75" fillId="6"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25" fillId="0" borderId="0" xfId="0" applyFont="1">
      <alignment vertical="center"/>
    </xf>
    <xf numFmtId="0" fontId="37" fillId="0" borderId="0" xfId="0" applyFont="1" applyAlignment="1">
      <alignment horizontal="left" vertical="center" wrapText="1"/>
    </xf>
    <xf numFmtId="0" fontId="33" fillId="0" borderId="36" xfId="0" applyFont="1" applyBorder="1">
      <alignment vertical="center"/>
    </xf>
    <xf numFmtId="0" fontId="32" fillId="0" borderId="44" xfId="0" applyFont="1" applyBorder="1">
      <alignment vertical="center"/>
    </xf>
    <xf numFmtId="0" fontId="32" fillId="0" borderId="25" xfId="0" applyFont="1" applyBorder="1">
      <alignment vertical="center"/>
    </xf>
    <xf numFmtId="0" fontId="20" fillId="0" borderId="45" xfId="0" applyFont="1" applyBorder="1">
      <alignment vertical="center"/>
    </xf>
    <xf numFmtId="0" fontId="37" fillId="0" borderId="0" xfId="0" applyFont="1" applyAlignment="1">
      <alignment horizontal="left" vertical="center"/>
    </xf>
    <xf numFmtId="0" fontId="37" fillId="0" borderId="0" xfId="0" applyFont="1">
      <alignment vertical="center"/>
    </xf>
    <xf numFmtId="176" fontId="39" fillId="0" borderId="0" xfId="0" applyNumberFormat="1" applyFont="1" applyAlignment="1">
      <alignment horizontal="right" vertical="center"/>
    </xf>
    <xf numFmtId="0" fontId="57" fillId="10" borderId="33" xfId="0" applyFont="1" applyFill="1" applyBorder="1" applyAlignment="1">
      <alignment horizontal="center" vertical="center"/>
    </xf>
    <xf numFmtId="0" fontId="26" fillId="0" borderId="2" xfId="0" applyFont="1" applyBorder="1">
      <alignment vertical="center"/>
    </xf>
    <xf numFmtId="0" fontId="36" fillId="0" borderId="3" xfId="0" applyFont="1" applyBorder="1">
      <alignment vertical="center"/>
    </xf>
    <xf numFmtId="0" fontId="24" fillId="0" borderId="3" xfId="0" applyFont="1" applyBorder="1">
      <alignment vertical="center"/>
    </xf>
    <xf numFmtId="0" fontId="24" fillId="0" borderId="4" xfId="0" applyFont="1" applyBorder="1">
      <alignment vertical="center"/>
    </xf>
    <xf numFmtId="176" fontId="24" fillId="0" borderId="0" xfId="0" applyNumberFormat="1" applyFont="1">
      <alignment vertical="center"/>
    </xf>
    <xf numFmtId="176" fontId="24" fillId="0" borderId="97" xfId="0" applyNumberFormat="1" applyFont="1" applyBorder="1">
      <alignment vertical="center"/>
    </xf>
    <xf numFmtId="0" fontId="26" fillId="0" borderId="5" xfId="0" applyFont="1" applyBorder="1">
      <alignment vertical="center"/>
    </xf>
    <xf numFmtId="176" fontId="24" fillId="0" borderId="4" xfId="0" applyNumberFormat="1" applyFont="1" applyBorder="1">
      <alignment vertical="center"/>
    </xf>
    <xf numFmtId="0" fontId="20" fillId="0" borderId="21" xfId="0"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0" fontId="24" fillId="0" borderId="43" xfId="0" applyFont="1" applyBorder="1">
      <alignment vertical="center"/>
    </xf>
    <xf numFmtId="0" fontId="24" fillId="0" borderId="13" xfId="0" applyFont="1" applyBorder="1">
      <alignment vertical="center"/>
    </xf>
    <xf numFmtId="0" fontId="24" fillId="0" borderId="125" xfId="0" applyFont="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0" fontId="24" fillId="0" borderId="18" xfId="0" applyFont="1" applyBorder="1">
      <alignment vertical="center"/>
    </xf>
    <xf numFmtId="0" fontId="24" fillId="0" borderId="22" xfId="0" applyFont="1" applyBorder="1">
      <alignment vertical="center"/>
    </xf>
    <xf numFmtId="0" fontId="20" fillId="0" borderId="23" xfId="0" applyFont="1" applyBorder="1">
      <alignment vertical="center"/>
    </xf>
    <xf numFmtId="176" fontId="24" fillId="0" borderId="3" xfId="0" applyNumberFormat="1" applyFont="1" applyBorder="1">
      <alignment vertical="center"/>
    </xf>
    <xf numFmtId="0" fontId="37" fillId="0" borderId="0" xfId="0" applyFont="1" applyAlignment="1">
      <alignment horizontal="right" vertical="top"/>
    </xf>
    <xf numFmtId="0" fontId="37" fillId="0" borderId="0" xfId="0" applyFont="1" applyAlignment="1">
      <alignment horizontal="left" vertical="top" wrapText="1"/>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176" fontId="36" fillId="2" borderId="7" xfId="0" applyNumberFormat="1" applyFont="1" applyFill="1" applyBorder="1">
      <alignment vertical="center"/>
    </xf>
    <xf numFmtId="176" fontId="36" fillId="0" borderId="7" xfId="0" applyNumberFormat="1" applyFont="1" applyBorder="1">
      <alignment vertical="center"/>
    </xf>
    <xf numFmtId="0" fontId="36" fillId="0" borderId="6" xfId="0" applyFont="1" applyBorder="1">
      <alignment vertical="center"/>
    </xf>
    <xf numFmtId="0" fontId="27" fillId="10" borderId="33" xfId="0" applyFont="1" applyFill="1" applyBorder="1" applyAlignment="1">
      <alignment horizontal="center" vertical="center"/>
    </xf>
    <xf numFmtId="0" fontId="53" fillId="0" borderId="66" xfId="0" applyFont="1" applyBorder="1" applyAlignment="1">
      <alignment horizontal="center" vertical="center" wrapText="1"/>
    </xf>
    <xf numFmtId="0" fontId="27" fillId="11" borderId="27" xfId="0" applyFont="1" applyFill="1" applyBorder="1">
      <alignment vertical="center"/>
    </xf>
    <xf numFmtId="0" fontId="28" fillId="11" borderId="55" xfId="0" applyFont="1" applyFill="1" applyBorder="1">
      <alignment vertical="center"/>
    </xf>
    <xf numFmtId="0" fontId="33" fillId="0" borderId="12" xfId="0" applyFont="1" applyBorder="1">
      <alignment vertical="center"/>
    </xf>
    <xf numFmtId="0" fontId="33" fillId="0" borderId="10" xfId="0" applyFont="1" applyBorder="1" applyAlignment="1">
      <alignment horizontal="center" vertical="center"/>
    </xf>
    <xf numFmtId="176" fontId="36" fillId="2" borderId="11" xfId="0" applyNumberFormat="1" applyFont="1" applyFill="1" applyBorder="1">
      <alignment vertical="center"/>
    </xf>
    <xf numFmtId="176" fontId="36" fillId="0" borderId="11" xfId="0" applyNumberFormat="1" applyFont="1" applyBorder="1">
      <alignment vertical="center"/>
    </xf>
    <xf numFmtId="0" fontId="36" fillId="0" borderId="10" xfId="0" applyFont="1" applyBorder="1">
      <alignment vertical="center"/>
    </xf>
    <xf numFmtId="0" fontId="26" fillId="0" borderId="66" xfId="0" applyFont="1" applyBorder="1" applyAlignment="1">
      <alignment horizontal="center" vertical="center"/>
    </xf>
    <xf numFmtId="0" fontId="33" fillId="0" borderId="49" xfId="0" applyFont="1" applyBorder="1">
      <alignment vertical="center"/>
    </xf>
    <xf numFmtId="0" fontId="33" fillId="0" borderId="14" xfId="0" applyFont="1" applyBorder="1" applyAlignment="1">
      <alignment horizontal="center" vertical="center"/>
    </xf>
    <xf numFmtId="176" fontId="36" fillId="0" borderId="24" xfId="0" applyNumberFormat="1" applyFont="1" applyBorder="1">
      <alignment vertical="center"/>
    </xf>
    <xf numFmtId="0" fontId="36" fillId="0" borderId="19" xfId="0" applyFont="1" applyBorder="1">
      <alignment vertical="center"/>
    </xf>
    <xf numFmtId="0" fontId="36" fillId="0" borderId="66" xfId="0" applyFont="1" applyBorder="1">
      <alignment vertical="center"/>
    </xf>
    <xf numFmtId="0" fontId="27" fillId="11" borderId="55" xfId="0" applyFont="1" applyFill="1" applyBorder="1">
      <alignment vertical="center"/>
    </xf>
    <xf numFmtId="176" fontId="33" fillId="0" borderId="0" xfId="0" applyNumberFormat="1" applyFont="1" applyAlignment="1">
      <alignment horizontal="center" vertical="center"/>
    </xf>
    <xf numFmtId="176" fontId="33" fillId="0" borderId="0" xfId="0" applyNumberFormat="1" applyFont="1">
      <alignment vertical="center"/>
    </xf>
    <xf numFmtId="176" fontId="36" fillId="0" borderId="0" xfId="0" applyNumberFormat="1" applyFont="1">
      <alignment vertical="center"/>
    </xf>
    <xf numFmtId="176" fontId="45" fillId="0" borderId="0" xfId="0" applyNumberFormat="1" applyFont="1">
      <alignment vertical="center"/>
    </xf>
    <xf numFmtId="182" fontId="33" fillId="0" borderId="0" xfId="0" applyNumberFormat="1" applyFont="1" applyAlignment="1">
      <alignment horizontal="center" vertical="center"/>
    </xf>
    <xf numFmtId="0" fontId="33" fillId="0" borderId="0" xfId="0" applyFont="1" applyAlignment="1">
      <alignment horizontal="right" vertical="top"/>
    </xf>
    <xf numFmtId="178" fontId="37" fillId="0" borderId="0" xfId="0" applyNumberFormat="1" applyFont="1" applyAlignment="1">
      <alignment horizontal="center" vertical="center"/>
    </xf>
    <xf numFmtId="0" fontId="36" fillId="0" borderId="0" xfId="0" applyFont="1" applyAlignment="1">
      <alignment horizontal="center" vertical="center"/>
    </xf>
    <xf numFmtId="0" fontId="40" fillId="0" borderId="40" xfId="0" applyFont="1" applyBorder="1" applyAlignment="1">
      <alignment horizontal="left" vertical="center"/>
    </xf>
    <xf numFmtId="0" fontId="33" fillId="0" borderId="20" xfId="0" applyFont="1" applyBorder="1" applyAlignment="1">
      <alignment horizontal="center" vertical="center"/>
    </xf>
    <xf numFmtId="0" fontId="33" fillId="0" borderId="20" xfId="0" applyFont="1" applyBorder="1" applyAlignment="1">
      <alignment vertical="center" shrinkToFit="1"/>
    </xf>
    <xf numFmtId="0" fontId="33" fillId="0" borderId="41" xfId="0" applyFont="1" applyBorder="1" applyAlignment="1">
      <alignment vertical="center" shrinkToFit="1"/>
    </xf>
    <xf numFmtId="0" fontId="33" fillId="0" borderId="18" xfId="0" applyFont="1" applyBorder="1" applyAlignment="1">
      <alignment horizontal="center"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vertical="center" shrinkToFit="1"/>
    </xf>
    <xf numFmtId="0" fontId="40" fillId="0" borderId="42" xfId="0" applyFont="1" applyBorder="1" applyAlignment="1">
      <alignment vertical="center" shrinkToFit="1"/>
    </xf>
    <xf numFmtId="0" fontId="33" fillId="0" borderId="0" xfId="0" applyFont="1" applyAlignment="1">
      <alignment vertical="center" wrapText="1"/>
    </xf>
    <xf numFmtId="176" fontId="21" fillId="0" borderId="0" xfId="0" applyNumberFormat="1" applyFont="1">
      <alignment vertical="center"/>
    </xf>
    <xf numFmtId="0" fontId="40" fillId="0" borderId="42" xfId="0" applyFont="1" applyBorder="1">
      <alignment vertical="center"/>
    </xf>
    <xf numFmtId="0" fontId="33" fillId="0" borderId="43" xfId="0" applyFont="1" applyBorder="1" applyAlignment="1">
      <alignment horizontal="center" vertical="center"/>
    </xf>
    <xf numFmtId="0" fontId="33" fillId="0" borderId="13" xfId="0" applyFont="1" applyBorder="1" applyAlignment="1">
      <alignment horizontal="center" vertical="center"/>
    </xf>
    <xf numFmtId="0" fontId="33" fillId="0" borderId="13" xfId="0" applyFont="1" applyBorder="1">
      <alignment vertical="center"/>
    </xf>
    <xf numFmtId="0" fontId="33" fillId="0" borderId="8" xfId="0" applyFont="1" applyBorder="1">
      <alignment vertical="center"/>
    </xf>
    <xf numFmtId="0" fontId="33" fillId="0" borderId="18" xfId="0" applyFont="1" applyBorder="1" applyAlignment="1">
      <alignment vertical="center" shrinkToFit="1"/>
    </xf>
    <xf numFmtId="49" fontId="37" fillId="0" borderId="0" xfId="0" applyNumberFormat="1" applyFont="1" applyAlignment="1">
      <alignment horizontal="center" vertical="top"/>
    </xf>
    <xf numFmtId="0" fontId="61" fillId="0" borderId="0" xfId="0" applyFont="1" applyAlignment="1">
      <alignment vertical="center" wrapText="1" shrinkToFit="1"/>
    </xf>
    <xf numFmtId="0" fontId="62" fillId="0" borderId="0" xfId="0" applyFont="1" applyAlignment="1">
      <alignment vertical="center" wrapText="1" shrinkToFit="1"/>
    </xf>
    <xf numFmtId="0" fontId="62" fillId="0" borderId="19" xfId="0" applyFont="1" applyBorder="1" applyAlignment="1">
      <alignment vertical="center" shrinkToFit="1"/>
    </xf>
    <xf numFmtId="0" fontId="62" fillId="0" borderId="0" xfId="0" applyFont="1" applyAlignment="1">
      <alignment vertical="center" shrinkToFit="1"/>
    </xf>
    <xf numFmtId="0" fontId="62" fillId="0" borderId="0" xfId="0" applyFont="1">
      <alignment vertical="center"/>
    </xf>
    <xf numFmtId="176" fontId="62" fillId="0" borderId="0" xfId="0" applyNumberFormat="1" applyFont="1">
      <alignment vertical="center"/>
    </xf>
    <xf numFmtId="0" fontId="61" fillId="0" borderId="0" xfId="0" applyFont="1" applyAlignment="1">
      <alignment horizontal="center" vertical="center"/>
    </xf>
    <xf numFmtId="0" fontId="63" fillId="0" borderId="0" xfId="0" applyFont="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lignment vertical="center"/>
    </xf>
    <xf numFmtId="0" fontId="62" fillId="0" borderId="21" xfId="0" applyFont="1" applyBorder="1" applyAlignment="1">
      <alignment vertical="center" wrapText="1"/>
    </xf>
    <xf numFmtId="0" fontId="62" fillId="0" borderId="0" xfId="0" applyFont="1" applyAlignment="1">
      <alignment vertical="center" wrapText="1"/>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lignment vertical="center"/>
    </xf>
    <xf numFmtId="0" fontId="70" fillId="0" borderId="0" xfId="0" applyFont="1">
      <alignment vertical="center"/>
    </xf>
    <xf numFmtId="0" fontId="57" fillId="0" borderId="0" xfId="0" applyFont="1" applyAlignment="1">
      <alignment horizontal="left" vertical="center"/>
    </xf>
    <xf numFmtId="0" fontId="62" fillId="0" borderId="23" xfId="0" applyFont="1" applyBorder="1" applyAlignment="1">
      <alignment vertical="center" wrapText="1"/>
    </xf>
    <xf numFmtId="0" fontId="62" fillId="0" borderId="19" xfId="0" applyFont="1" applyBorder="1" applyAlignment="1">
      <alignment vertical="center" wrapTex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33" fillId="0" borderId="22" xfId="0" applyFont="1" applyBorder="1">
      <alignment vertical="center"/>
    </xf>
    <xf numFmtId="0" fontId="33" fillId="0" borderId="27" xfId="0" applyFont="1" applyBorder="1">
      <alignment vertical="center"/>
    </xf>
    <xf numFmtId="0" fontId="33" fillId="0" borderId="55" xfId="0" applyFont="1" applyBorder="1">
      <alignment vertical="center"/>
    </xf>
    <xf numFmtId="0" fontId="62" fillId="0" borderId="0" xfId="0" applyFont="1" applyAlignment="1">
      <alignment horizontal="center" vertical="center" wrapText="1"/>
    </xf>
    <xf numFmtId="0" fontId="62" fillId="0" borderId="0" xfId="0" applyFont="1" applyAlignment="1">
      <alignment horizontal="center" vertical="center"/>
    </xf>
    <xf numFmtId="0" fontId="67" fillId="2" borderId="0" xfId="0" applyFont="1" applyFill="1" applyAlignment="1">
      <alignment horizontal="center" vertical="center" shrinkToFit="1"/>
    </xf>
    <xf numFmtId="0" fontId="62" fillId="2" borderId="0" xfId="0" applyFont="1" applyFill="1" applyAlignment="1">
      <alignment horizontal="center" vertical="center" shrinkToFit="1"/>
    </xf>
    <xf numFmtId="0" fontId="68" fillId="2" borderId="0" xfId="0" applyFont="1" applyFill="1">
      <alignment vertical="center"/>
    </xf>
    <xf numFmtId="0" fontId="62" fillId="0" borderId="0" xfId="0" applyFont="1" applyAlignment="1">
      <alignment horizontal="right" vertical="center" shrinkToFit="1"/>
    </xf>
    <xf numFmtId="2" fontId="62" fillId="0" borderId="0" xfId="0" applyNumberFormat="1" applyFont="1" applyAlignment="1">
      <alignment horizontal="center" vertical="center" shrinkToFit="1"/>
    </xf>
    <xf numFmtId="0" fontId="64" fillId="0" borderId="0" xfId="0" applyFont="1" applyAlignment="1">
      <alignment horizontal="center" vertical="center"/>
    </xf>
    <xf numFmtId="0" fontId="65" fillId="2" borderId="0" xfId="0" applyFont="1" applyFill="1" applyAlignment="1">
      <alignment horizontal="center" vertical="center"/>
    </xf>
    <xf numFmtId="0" fontId="62" fillId="0" borderId="0" xfId="0" applyFont="1" applyAlignment="1">
      <alignment horizontal="center" vertical="center" textRotation="255" shrinkToFit="1"/>
    </xf>
    <xf numFmtId="0" fontId="37" fillId="0" borderId="0" xfId="0" applyFont="1" applyAlignment="1"/>
    <xf numFmtId="0" fontId="21" fillId="0" borderId="16" xfId="0" applyFont="1" applyBorder="1" applyAlignment="1">
      <alignment horizontal="center" vertical="center"/>
    </xf>
    <xf numFmtId="0" fontId="37" fillId="0" borderId="0" xfId="0" applyFont="1" applyAlignment="1">
      <alignment vertical="center" wrapText="1"/>
    </xf>
    <xf numFmtId="0" fontId="21" fillId="10" borderId="26" xfId="0" applyFont="1" applyFill="1" applyBorder="1" applyAlignment="1">
      <alignment horizontal="center" vertical="center"/>
    </xf>
    <xf numFmtId="49" fontId="33" fillId="0" borderId="0" xfId="0" applyNumberFormat="1" applyFont="1" applyAlignment="1">
      <alignment vertical="top"/>
    </xf>
    <xf numFmtId="0" fontId="50" fillId="0" borderId="0" xfId="0" applyFont="1" applyAlignment="1">
      <alignment horizontal="left" vertical="top" wrapText="1"/>
    </xf>
    <xf numFmtId="49" fontId="36" fillId="0" borderId="19" xfId="0" applyNumberFormat="1" applyFont="1" applyBorder="1" applyAlignment="1">
      <alignment horizontal="left" vertical="center" wrapText="1"/>
    </xf>
    <xf numFmtId="49" fontId="36" fillId="0" borderId="0" xfId="0" applyNumberFormat="1" applyFont="1" applyAlignment="1">
      <alignment horizontal="left" vertical="center" wrapText="1"/>
    </xf>
    <xf numFmtId="0" fontId="21" fillId="0" borderId="0" xfId="0" applyFont="1" applyAlignment="1">
      <alignment vertical="top"/>
    </xf>
    <xf numFmtId="0" fontId="37" fillId="2" borderId="10" xfId="0" applyFont="1" applyFill="1" applyBorder="1" applyAlignment="1">
      <alignment vertical="center" wrapText="1"/>
    </xf>
    <xf numFmtId="0" fontId="37" fillId="2" borderId="59" xfId="0" applyFont="1" applyFill="1" applyBorder="1" applyAlignment="1">
      <alignment vertical="center" wrapText="1"/>
    </xf>
    <xf numFmtId="0" fontId="37" fillId="2" borderId="20"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13" xfId="0" applyFont="1" applyFill="1" applyBorder="1" applyAlignment="1">
      <alignment vertical="center" wrapText="1"/>
    </xf>
    <xf numFmtId="0" fontId="37" fillId="2" borderId="94" xfId="0" applyFont="1" applyFill="1" applyBorder="1" applyAlignment="1">
      <alignment vertical="center" wrapText="1"/>
    </xf>
    <xf numFmtId="0" fontId="21" fillId="0" borderId="90" xfId="0" applyFont="1" applyBorder="1">
      <alignment vertical="center"/>
    </xf>
    <xf numFmtId="0" fontId="44" fillId="2" borderId="10"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85" xfId="0" applyFont="1" applyFill="1" applyBorder="1" applyAlignment="1">
      <alignment vertical="center" wrapText="1"/>
    </xf>
    <xf numFmtId="0" fontId="37" fillId="2" borderId="13" xfId="0" applyFont="1" applyFill="1" applyBorder="1" applyAlignment="1">
      <alignment horizontal="left" vertical="center" wrapText="1"/>
    </xf>
    <xf numFmtId="0" fontId="37" fillId="2" borderId="0" xfId="0" applyFont="1" applyFill="1" applyAlignment="1">
      <alignment vertical="center" wrapText="1"/>
    </xf>
    <xf numFmtId="0" fontId="21" fillId="0" borderId="59" xfId="0" applyFont="1" applyBorder="1">
      <alignment vertical="center"/>
    </xf>
    <xf numFmtId="0" fontId="21" fillId="0" borderId="85" xfId="0" applyFont="1" applyBorder="1">
      <alignment vertical="center"/>
    </xf>
    <xf numFmtId="0" fontId="37" fillId="2" borderId="14" xfId="0" applyFont="1" applyFill="1" applyBorder="1" applyAlignment="1">
      <alignment vertical="center" wrapText="1"/>
    </xf>
    <xf numFmtId="0" fontId="21" fillId="0" borderId="94" xfId="0" applyFont="1" applyBorder="1" applyAlignment="1">
      <alignment vertical="top"/>
    </xf>
    <xf numFmtId="0" fontId="37" fillId="2" borderId="25" xfId="0" applyFont="1" applyFill="1" applyBorder="1" applyAlignment="1">
      <alignment vertical="center" wrapText="1"/>
    </xf>
    <xf numFmtId="0" fontId="36" fillId="0" borderId="24" xfId="0" applyFont="1" applyBorder="1" applyAlignment="1">
      <alignment vertical="center" wrapText="1"/>
    </xf>
    <xf numFmtId="49" fontId="32" fillId="0" borderId="0" xfId="0" applyNumberFormat="1" applyFont="1">
      <alignment vertical="center"/>
    </xf>
    <xf numFmtId="49" fontId="45" fillId="0" borderId="0" xfId="0" applyNumberFormat="1" applyFont="1" applyAlignment="1">
      <alignmen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27" fillId="0" borderId="0" xfId="0" applyFont="1" applyAlignment="1">
      <alignment horizontal="center" vertical="center"/>
    </xf>
    <xf numFmtId="0" fontId="27" fillId="11" borderId="0" xfId="0" applyFont="1" applyFill="1">
      <alignment vertical="center"/>
    </xf>
    <xf numFmtId="0" fontId="28" fillId="11" borderId="0" xfId="0" applyFont="1" applyFill="1">
      <alignment vertical="center"/>
    </xf>
    <xf numFmtId="0" fontId="37" fillId="0" borderId="0" xfId="0" applyFont="1" applyAlignment="1">
      <alignment horizontal="center" vertical="center"/>
    </xf>
    <xf numFmtId="0" fontId="37" fillId="0" borderId="0" xfId="0" applyFont="1" applyAlignment="1">
      <alignment horizontal="center" vertical="center" wrapText="1"/>
    </xf>
    <xf numFmtId="49" fontId="32" fillId="0" borderId="28" xfId="0" applyNumberFormat="1" applyFont="1" applyBorder="1">
      <alignment vertical="center"/>
    </xf>
    <xf numFmtId="0" fontId="32" fillId="0" borderId="29" xfId="0" applyFont="1" applyBorder="1">
      <alignment vertical="center"/>
    </xf>
    <xf numFmtId="0" fontId="32" fillId="0" borderId="30" xfId="0" applyFont="1" applyBorder="1">
      <alignment vertical="center"/>
    </xf>
    <xf numFmtId="0" fontId="41" fillId="0" borderId="39" xfId="0" applyFont="1" applyBorder="1" applyAlignment="1">
      <alignment vertical="center" wrapText="1"/>
    </xf>
    <xf numFmtId="0" fontId="41" fillId="0" borderId="36" xfId="0" applyFont="1" applyBorder="1" applyAlignment="1">
      <alignment vertical="center" wrapText="1"/>
    </xf>
    <xf numFmtId="0" fontId="41" fillId="0" borderId="0" xfId="0" applyFont="1" applyAlignment="1">
      <alignment vertical="center" wrapText="1"/>
    </xf>
    <xf numFmtId="0" fontId="41" fillId="0" borderId="39" xfId="0" applyFont="1" applyBorder="1">
      <alignment vertical="center"/>
    </xf>
    <xf numFmtId="0" fontId="41" fillId="0" borderId="0" xfId="0" applyFont="1">
      <alignment vertical="center"/>
    </xf>
    <xf numFmtId="0" fontId="42" fillId="0" borderId="0" xfId="0" applyFont="1">
      <alignment vertical="center"/>
    </xf>
    <xf numFmtId="0" fontId="41" fillId="0" borderId="0" xfId="0" applyFont="1" applyAlignment="1">
      <alignment horizontal="left" vertical="center"/>
    </xf>
    <xf numFmtId="0" fontId="42" fillId="0" borderId="36" xfId="0" applyFont="1" applyBorder="1">
      <alignment vertical="center"/>
    </xf>
    <xf numFmtId="0" fontId="29" fillId="0" borderId="0" xfId="0" applyFont="1">
      <alignment vertical="center"/>
    </xf>
    <xf numFmtId="0" fontId="42" fillId="0" borderId="0" xfId="0" applyFont="1" applyAlignment="1">
      <alignment horizontal="center" vertical="center"/>
    </xf>
    <xf numFmtId="0" fontId="41" fillId="0" borderId="25" xfId="0" applyFont="1" applyBorder="1">
      <alignment vertical="center"/>
    </xf>
    <xf numFmtId="0" fontId="32" fillId="0" borderId="45" xfId="0" applyFont="1" applyBorder="1">
      <alignment vertical="center"/>
    </xf>
    <xf numFmtId="0" fontId="80" fillId="0" borderId="0" xfId="0" applyFont="1" applyAlignment="1">
      <alignment horizontal="center" vertical="center"/>
    </xf>
    <xf numFmtId="0" fontId="81" fillId="0" borderId="0" xfId="0" applyFont="1">
      <alignment vertical="center"/>
    </xf>
    <xf numFmtId="0" fontId="16" fillId="0" borderId="0" xfId="0" applyFont="1">
      <alignment vertical="center"/>
    </xf>
    <xf numFmtId="0" fontId="0" fillId="0" borderId="1" xfId="0" applyBorder="1">
      <alignment vertical="center"/>
    </xf>
    <xf numFmtId="0" fontId="0" fillId="0" borderId="1" xfId="0" applyBorder="1" applyAlignment="1">
      <alignment horizontal="left" vertical="center" wrapText="1"/>
    </xf>
    <xf numFmtId="0" fontId="48" fillId="7" borderId="33" xfId="0" applyFont="1" applyFill="1" applyBorder="1" applyAlignment="1" applyProtection="1">
      <alignment horizontal="center" vertical="center"/>
      <protection locked="0"/>
    </xf>
    <xf numFmtId="0" fontId="48" fillId="4" borderId="33" xfId="0" applyFont="1" applyFill="1" applyBorder="1" applyAlignment="1" applyProtection="1">
      <alignment horizontal="center" vertical="center"/>
      <protection locked="0"/>
    </xf>
    <xf numFmtId="0" fontId="48" fillId="6" borderId="33" xfId="0" applyFont="1" applyFill="1" applyBorder="1" applyAlignment="1" applyProtection="1">
      <alignment horizontal="center" vertical="center"/>
      <protection locked="0"/>
    </xf>
    <xf numFmtId="0" fontId="33" fillId="5" borderId="0" xfId="0" applyFont="1" applyFill="1" applyAlignment="1" applyProtection="1">
      <alignment horizontal="center" vertical="center"/>
      <protection locked="0"/>
    </xf>
    <xf numFmtId="0" fontId="37" fillId="8" borderId="82" xfId="0" applyFont="1" applyFill="1" applyBorder="1" applyAlignment="1" applyProtection="1">
      <alignment horizontal="center" vertical="center" wrapText="1"/>
      <protection locked="0"/>
    </xf>
    <xf numFmtId="0" fontId="37" fillId="8" borderId="58" xfId="0" applyFont="1" applyFill="1" applyBorder="1" applyAlignment="1" applyProtection="1">
      <alignment horizontal="center" vertical="center" wrapText="1"/>
      <protection locked="0"/>
    </xf>
    <xf numFmtId="0" fontId="37" fillId="8" borderId="89" xfId="0" applyFont="1" applyFill="1" applyBorder="1" applyAlignment="1" applyProtection="1">
      <alignment horizontal="center" vertical="center" wrapText="1"/>
      <protection locked="0"/>
    </xf>
    <xf numFmtId="0" fontId="37" fillId="8" borderId="91" xfId="0" applyFont="1" applyFill="1" applyBorder="1" applyAlignment="1" applyProtection="1">
      <alignment horizontal="center" vertical="center" wrapText="1"/>
      <protection locked="0"/>
    </xf>
    <xf numFmtId="0" fontId="37" fillId="8" borderId="93" xfId="0" applyFont="1" applyFill="1" applyBorder="1" applyAlignment="1" applyProtection="1">
      <alignment horizontal="center" vertical="center" wrapText="1"/>
      <protection locked="0"/>
    </xf>
    <xf numFmtId="0" fontId="37" fillId="8" borderId="95" xfId="0" applyFont="1" applyFill="1" applyBorder="1" applyAlignment="1" applyProtection="1">
      <alignment horizontal="center" vertical="center" wrapText="1"/>
      <protection locked="0"/>
    </xf>
    <xf numFmtId="0" fontId="37" fillId="8" borderId="60" xfId="0" applyFont="1" applyFill="1" applyBorder="1" applyAlignment="1" applyProtection="1">
      <alignment horizontal="center" vertical="center" wrapText="1"/>
      <protection locked="0"/>
    </xf>
    <xf numFmtId="0" fontId="36" fillId="8" borderId="19" xfId="0" applyFont="1" applyFill="1" applyBorder="1" applyAlignment="1" applyProtection="1">
      <alignment vertical="center" wrapText="1"/>
      <protection locked="0"/>
    </xf>
    <xf numFmtId="0" fontId="37" fillId="8" borderId="19" xfId="0" applyFont="1" applyFill="1" applyBorder="1">
      <alignment vertical="center"/>
    </xf>
    <xf numFmtId="0" fontId="36" fillId="8" borderId="19" xfId="0" applyFont="1" applyFill="1" applyBorder="1" applyAlignment="1">
      <alignment vertical="center" wrapText="1"/>
    </xf>
    <xf numFmtId="0" fontId="36" fillId="8" borderId="97" xfId="0" applyFont="1" applyFill="1" applyBorder="1" applyAlignment="1">
      <alignment vertical="center" wrapText="1"/>
    </xf>
    <xf numFmtId="0" fontId="22" fillId="0" borderId="0" xfId="0" applyFont="1">
      <alignment vertical="center"/>
    </xf>
    <xf numFmtId="0" fontId="20" fillId="0" borderId="0" xfId="0" applyFont="1" applyAlignment="1">
      <alignment horizontal="center" vertical="center"/>
    </xf>
    <xf numFmtId="0" fontId="20" fillId="2" borderId="0" xfId="0" applyFont="1" applyFill="1">
      <alignment vertical="center"/>
    </xf>
    <xf numFmtId="0" fontId="26" fillId="0" borderId="0" xfId="0" applyFont="1" applyAlignment="1">
      <alignment vertical="center" wrapText="1"/>
    </xf>
    <xf numFmtId="0" fontId="84" fillId="0" borderId="0" xfId="0" applyFont="1">
      <alignmen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Protection="1">
      <alignment vertical="center"/>
      <protection locked="0"/>
    </xf>
    <xf numFmtId="0" fontId="0" fillId="0" borderId="0" xfId="0" applyAlignment="1">
      <alignment horizontal="left" vertical="top" wrapText="1"/>
    </xf>
    <xf numFmtId="0" fontId="8" fillId="8" borderId="74" xfId="0" applyFont="1" applyFill="1" applyBorder="1" applyProtection="1">
      <alignment vertical="center"/>
      <protection locked="0"/>
    </xf>
    <xf numFmtId="0" fontId="8" fillId="8" borderId="2" xfId="0" applyFont="1" applyFill="1" applyBorder="1" applyProtection="1">
      <alignment vertical="center"/>
      <protection locked="0"/>
    </xf>
    <xf numFmtId="0" fontId="8" fillId="8" borderId="3" xfId="0" applyFont="1" applyFill="1" applyBorder="1" applyProtection="1">
      <alignment vertical="center"/>
      <protection locked="0"/>
    </xf>
    <xf numFmtId="0" fontId="8" fillId="8" borderId="4" xfId="0" applyFont="1" applyFill="1" applyBorder="1" applyProtection="1">
      <alignment vertical="center"/>
      <protection locked="0"/>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Protection="1">
      <alignment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pplyProtection="1">
      <alignment horizontal="left" vertical="center"/>
      <protection locked="0"/>
    </xf>
    <xf numFmtId="0" fontId="8" fillId="8" borderId="17" xfId="0" applyFont="1" applyFill="1" applyBorder="1" applyAlignment="1" applyProtection="1">
      <alignment horizontal="left" vertical="center"/>
      <protection locked="0"/>
    </xf>
    <xf numFmtId="0" fontId="8" fillId="8" borderId="23" xfId="0" applyFont="1" applyFill="1" applyBorder="1" applyAlignment="1" applyProtection="1">
      <alignment horizontal="left" vertical="center"/>
      <protection locked="0"/>
    </xf>
    <xf numFmtId="0" fontId="8" fillId="8" borderId="69" xfId="0" applyFont="1" applyFill="1" applyBorder="1" applyAlignment="1" applyProtection="1">
      <alignment horizontal="left" vertical="center"/>
      <protection locked="0"/>
    </xf>
    <xf numFmtId="0" fontId="8" fillId="8" borderId="66" xfId="0" applyFont="1" applyFill="1" applyBorder="1" applyAlignment="1" applyProtection="1">
      <alignment horizontal="left" vertical="center"/>
      <protection locked="0"/>
    </xf>
    <xf numFmtId="0" fontId="8" fillId="8" borderId="1" xfId="0"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70" xfId="0" applyFont="1" applyFill="1" applyBorder="1" applyAlignment="1" applyProtection="1">
      <alignment horizontal="left" vertical="center"/>
      <protection locked="0"/>
    </xf>
    <xf numFmtId="0" fontId="31" fillId="8" borderId="73" xfId="4" applyFont="1" applyFill="1" applyBorder="1" applyAlignment="1" applyProtection="1">
      <alignment horizontal="left" vertical="center"/>
      <protection locked="0"/>
    </xf>
    <xf numFmtId="0" fontId="8" fillId="8" borderId="74" xfId="0" applyFont="1" applyFill="1" applyBorder="1" applyAlignment="1" applyProtection="1">
      <alignment horizontal="left" vertical="center"/>
      <protection locked="0"/>
    </xf>
    <xf numFmtId="0" fontId="8" fillId="8" borderId="79" xfId="0" applyFont="1" applyFill="1" applyBorder="1" applyAlignment="1" applyProtection="1">
      <alignment horizontal="left" vertical="center"/>
      <protection locked="0"/>
    </xf>
    <xf numFmtId="0" fontId="8" fillId="8" borderId="75" xfId="0" applyFont="1" applyFill="1" applyBorder="1" applyAlignment="1" applyProtection="1">
      <alignment horizontal="left" vertical="center"/>
      <protection locked="0"/>
    </xf>
    <xf numFmtId="0" fontId="8" fillId="8" borderId="71" xfId="0" applyFont="1" applyFill="1" applyBorder="1" applyAlignment="1" applyProtection="1">
      <alignment horizontal="left" vertical="center"/>
      <protection locked="0"/>
    </xf>
    <xf numFmtId="0" fontId="8" fillId="8" borderId="16" xfId="0" applyFont="1" applyFill="1" applyBorder="1" applyAlignment="1" applyProtection="1">
      <alignment horizontal="left" vertical="center"/>
      <protection locked="0"/>
    </xf>
    <xf numFmtId="0" fontId="8" fillId="8" borderId="5" xfId="0" applyFont="1" applyFill="1" applyBorder="1" applyAlignment="1" applyProtection="1">
      <alignment horizontal="left" vertical="center"/>
      <protection locked="0"/>
    </xf>
    <xf numFmtId="0" fontId="8" fillId="8" borderId="67" xfId="0" applyFont="1" applyFill="1" applyBorder="1" applyAlignment="1" applyProtection="1">
      <alignment horizontal="left" vertical="center"/>
      <protection locked="0"/>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lignment vertical="center"/>
    </xf>
    <xf numFmtId="0" fontId="8" fillId="8" borderId="62" xfId="0" applyFont="1" applyFill="1" applyBorder="1" applyAlignment="1" applyProtection="1">
      <alignment horizontal="left" vertical="center"/>
      <protection locked="0"/>
    </xf>
    <xf numFmtId="0" fontId="8" fillId="8" borderId="37" xfId="0" applyFont="1" applyFill="1" applyBorder="1" applyAlignment="1" applyProtection="1">
      <alignment horizontal="left" vertical="center"/>
      <protection locked="0"/>
    </xf>
    <xf numFmtId="0" fontId="8" fillId="8" borderId="38" xfId="0" applyFont="1" applyFill="1" applyBorder="1" applyAlignment="1" applyProtection="1">
      <alignment horizontal="left" vertical="center"/>
      <protection locked="0"/>
    </xf>
    <xf numFmtId="0" fontId="8" fillId="8" borderId="63" xfId="0" applyFont="1" applyFill="1" applyBorder="1" applyAlignment="1" applyProtection="1">
      <alignment horizontal="left" vertical="center"/>
      <protection locked="0"/>
    </xf>
    <xf numFmtId="0" fontId="8" fillId="8" borderId="64" xfId="0" applyFont="1" applyFill="1" applyBorder="1" applyAlignment="1" applyProtection="1">
      <alignment horizontal="left" vertical="center"/>
      <protection locked="0"/>
    </xf>
    <xf numFmtId="0" fontId="8" fillId="8" borderId="78" xfId="0" applyFont="1" applyFill="1" applyBorder="1" applyAlignment="1" applyProtection="1">
      <alignment horizontal="left" vertical="center"/>
      <protection locked="0"/>
    </xf>
    <xf numFmtId="0" fontId="8" fillId="8" borderId="65" xfId="0" applyFont="1" applyFill="1" applyBorder="1" applyAlignment="1" applyProtection="1">
      <alignment horizontal="left" vertical="center"/>
      <protection locked="0"/>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26" xfId="0" applyFont="1" applyBorder="1">
      <alignment vertical="center"/>
    </xf>
    <xf numFmtId="0" fontId="39" fillId="0" borderId="27" xfId="0" applyFont="1" applyBorder="1">
      <alignment vertical="center"/>
    </xf>
    <xf numFmtId="0" fontId="39" fillId="0" borderId="55" xfId="0" applyFont="1" applyBorder="1">
      <alignment vertical="center"/>
    </xf>
    <xf numFmtId="0" fontId="36" fillId="0" borderId="78"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99" xfId="0" applyFont="1" applyBorder="1" applyAlignment="1">
      <alignment horizontal="center" vertical="center"/>
    </xf>
    <xf numFmtId="0" fontId="36" fillId="0" borderId="103" xfId="0" applyFont="1" applyBorder="1" applyAlignment="1">
      <alignment horizontal="center" vertical="center"/>
    </xf>
    <xf numFmtId="0" fontId="36" fillId="2" borderId="16" xfId="0" applyFont="1" applyFill="1" applyBorder="1" applyAlignment="1">
      <alignment horizontal="center" vertical="center" wrapText="1"/>
    </xf>
    <xf numFmtId="0" fontId="36" fillId="2" borderId="46"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6" fillId="7" borderId="98" xfId="0" applyFont="1" applyFill="1" applyBorder="1" applyAlignment="1">
      <alignment horizontal="center" vertical="center" wrapText="1"/>
    </xf>
    <xf numFmtId="0" fontId="36" fillId="7" borderId="3" xfId="0" applyFont="1" applyFill="1" applyBorder="1" applyAlignment="1">
      <alignment horizontal="center" vertical="center" wrapText="1"/>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109" xfId="0" applyFont="1" applyBorder="1" applyAlignment="1">
      <alignment horizontal="center" vertical="center"/>
    </xf>
    <xf numFmtId="0" fontId="33" fillId="0" borderId="110" xfId="0" applyFont="1" applyBorder="1" applyAlignment="1">
      <alignment horizontal="center" vertical="center"/>
    </xf>
    <xf numFmtId="0" fontId="33" fillId="0" borderId="19" xfId="0" applyFont="1" applyBorder="1" applyAlignment="1">
      <alignment horizontal="center" vertical="center"/>
    </xf>
    <xf numFmtId="0" fontId="33" fillId="0" borderId="24" xfId="0" applyFont="1" applyBorder="1" applyAlignment="1">
      <alignment horizontal="center" vertical="center"/>
    </xf>
    <xf numFmtId="0" fontId="36" fillId="0" borderId="28" xfId="0" applyFont="1" applyBorder="1" applyAlignment="1">
      <alignment horizontal="center" vertical="center"/>
    </xf>
    <xf numFmtId="0" fontId="36" fillId="0" borderId="109" xfId="0" applyFont="1" applyBorder="1" applyAlignment="1">
      <alignment horizontal="center" vertical="center"/>
    </xf>
    <xf numFmtId="0" fontId="36" fillId="0" borderId="110" xfId="0" applyFont="1" applyBorder="1" applyAlignment="1">
      <alignment horizontal="center" vertical="center"/>
    </xf>
    <xf numFmtId="0" fontId="36" fillId="0" borderId="24" xfId="0" applyFont="1" applyBorder="1" applyAlignment="1">
      <alignment horizontal="center" vertical="center"/>
    </xf>
    <xf numFmtId="176" fontId="36" fillId="5" borderId="105" xfId="0" applyNumberFormat="1" applyFont="1" applyFill="1" applyBorder="1" applyAlignment="1">
      <alignment horizontal="center" vertical="center" shrinkToFit="1"/>
    </xf>
    <xf numFmtId="176" fontId="36" fillId="5" borderId="112" xfId="0" applyNumberFormat="1" applyFont="1" applyFill="1" applyBorder="1" applyAlignment="1">
      <alignment horizontal="center" vertical="center" shrinkToFit="1"/>
    </xf>
    <xf numFmtId="0" fontId="36" fillId="2" borderId="5" xfId="0" applyFont="1" applyFill="1" applyBorder="1" applyAlignment="1">
      <alignment horizontal="center" vertical="center" wrapText="1"/>
    </xf>
    <xf numFmtId="0" fontId="36" fillId="2" borderId="21" xfId="0" applyFont="1" applyFill="1" applyBorder="1" applyAlignment="1">
      <alignment horizontal="center" vertical="center" wrapText="1"/>
    </xf>
    <xf numFmtId="0" fontId="36" fillId="2" borderId="7" xfId="0" applyFont="1" applyFill="1" applyBorder="1" applyAlignment="1">
      <alignment horizontal="center" vertical="center"/>
    </xf>
    <xf numFmtId="0" fontId="36" fillId="2" borderId="22"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46" xfId="0" applyFont="1" applyFill="1" applyBorder="1" applyAlignment="1">
      <alignment horizontal="center" vertical="center"/>
    </xf>
    <xf numFmtId="0" fontId="36" fillId="2" borderId="23" xfId="0" applyFont="1" applyFill="1" applyBorder="1" applyAlignment="1">
      <alignment horizontal="center" vertical="top"/>
    </xf>
    <xf numFmtId="0" fontId="36" fillId="2" borderId="24" xfId="0" applyFont="1" applyFill="1" applyBorder="1" applyAlignment="1">
      <alignment horizontal="center" vertical="top"/>
    </xf>
    <xf numFmtId="0" fontId="33" fillId="0" borderId="0" xfId="0" applyFont="1" applyAlignment="1">
      <alignment horizontal="left" vertical="center"/>
    </xf>
    <xf numFmtId="0" fontId="37" fillId="2" borderId="16" xfId="0" applyFont="1" applyFill="1" applyBorder="1" applyAlignment="1">
      <alignment horizontal="center" vertical="center" wrapText="1"/>
    </xf>
    <xf numFmtId="0" fontId="37" fillId="2" borderId="46"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7" fillId="2" borderId="22"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lignment horizontal="center" vertical="center"/>
    </xf>
    <xf numFmtId="0" fontId="36" fillId="2" borderId="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0" xfId="0" applyFont="1" applyFill="1" applyAlignment="1">
      <alignment horizontal="center" vertical="center"/>
    </xf>
    <xf numFmtId="0" fontId="32" fillId="2" borderId="149" xfId="0" applyFont="1" applyFill="1" applyBorder="1" applyAlignment="1">
      <alignment horizontal="center" vertical="center" wrapText="1"/>
    </xf>
    <xf numFmtId="0" fontId="32" fillId="2" borderId="150" xfId="0" applyFont="1" applyFill="1" applyBorder="1" applyAlignment="1">
      <alignment horizontal="center" vertical="center" wrapText="1"/>
    </xf>
    <xf numFmtId="0" fontId="32" fillId="2" borderId="151"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23"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6" fillId="2" borderId="23"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37" fillId="0" borderId="78" xfId="0" applyFont="1" applyBorder="1" applyAlignment="1">
      <alignment horizontal="center" vertical="center" wrapText="1"/>
    </xf>
    <xf numFmtId="0" fontId="37" fillId="0" borderId="1" xfId="0" applyFont="1" applyBorder="1" applyAlignment="1">
      <alignment horizontal="center" vertical="center" wrapText="1"/>
    </xf>
    <xf numFmtId="0" fontId="36" fillId="6" borderId="44" xfId="0" applyFont="1" applyFill="1" applyBorder="1" applyAlignment="1">
      <alignment horizontal="left" vertical="center" wrapText="1"/>
    </xf>
    <xf numFmtId="0" fontId="36" fillId="6" borderId="25" xfId="0" applyFont="1" applyFill="1" applyBorder="1" applyAlignment="1">
      <alignment horizontal="left" vertical="center" wrapText="1"/>
    </xf>
    <xf numFmtId="0" fontId="37" fillId="0" borderId="97" xfId="0" applyFont="1" applyBorder="1" applyAlignment="1">
      <alignment horizontal="center" vertical="center"/>
    </xf>
    <xf numFmtId="0" fontId="37" fillId="0" borderId="64" xfId="0" applyFont="1" applyBorder="1" applyAlignment="1">
      <alignment horizontal="center" vertical="center"/>
    </xf>
    <xf numFmtId="0" fontId="37" fillId="2" borderId="78" xfId="0" applyFont="1" applyFill="1" applyBorder="1" applyAlignment="1">
      <alignment horizontal="center" vertical="center" wrapText="1"/>
    </xf>
    <xf numFmtId="0" fontId="37" fillId="0" borderId="78" xfId="0" applyFont="1" applyBorder="1" applyAlignment="1">
      <alignment horizontal="center" vertical="center"/>
    </xf>
    <xf numFmtId="0" fontId="37" fillId="0" borderId="99" xfId="0" applyFont="1" applyBorder="1" applyAlignment="1">
      <alignment horizontal="center" vertical="center"/>
    </xf>
    <xf numFmtId="0" fontId="32" fillId="0" borderId="0" xfId="0" applyFont="1" applyAlignment="1">
      <alignment horizontal="left" vertical="center" wrapText="1"/>
    </xf>
    <xf numFmtId="0" fontId="36" fillId="0" borderId="0" xfId="0" applyFont="1" applyAlignment="1">
      <alignment horizontal="left" vertical="top" wrapText="1"/>
    </xf>
    <xf numFmtId="0" fontId="36" fillId="2" borderId="16" xfId="0" applyFont="1" applyFill="1" applyBorder="1" applyAlignment="1">
      <alignment horizontal="center" vertical="center"/>
    </xf>
    <xf numFmtId="0" fontId="36" fillId="2" borderId="46" xfId="0" applyFont="1" applyFill="1" applyBorder="1" applyAlignment="1">
      <alignment horizontal="center" vertical="center"/>
    </xf>
    <xf numFmtId="0" fontId="26" fillId="0" borderId="16" xfId="0" applyFont="1" applyBorder="1" applyAlignment="1">
      <alignment horizontal="center" vertical="center" wrapText="1"/>
    </xf>
    <xf numFmtId="0" fontId="26" fillId="0" borderId="46" xfId="0" applyFont="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lignment horizontal="center" vertical="center" wrapText="1"/>
    </xf>
    <xf numFmtId="0" fontId="37" fillId="11" borderId="46" xfId="0"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182" fontId="21" fillId="0" borderId="79" xfId="0" applyNumberFormat="1" applyFont="1" applyBorder="1" applyAlignment="1">
      <alignment horizontal="center" vertical="center"/>
    </xf>
    <xf numFmtId="182" fontId="21" fillId="0" borderId="7" xfId="0" applyNumberFormat="1" applyFont="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87" xfId="0" applyFont="1" applyBorder="1" applyAlignment="1">
      <alignment horizontal="left" vertical="center" wrapText="1"/>
    </xf>
    <xf numFmtId="0" fontId="36" fillId="0" borderId="21" xfId="0" applyFont="1" applyBorder="1" applyAlignment="1">
      <alignment horizontal="left" vertical="center" wrapText="1"/>
    </xf>
    <xf numFmtId="0" fontId="36" fillId="0" borderId="0" xfId="0" applyFont="1" applyAlignment="1">
      <alignment horizontal="left" vertical="center" wrapText="1"/>
    </xf>
    <xf numFmtId="0" fontId="36" fillId="0" borderId="36" xfId="0" applyFont="1" applyBorder="1" applyAlignment="1">
      <alignment horizontal="left" vertical="center" wrapText="1"/>
    </xf>
    <xf numFmtId="0" fontId="36" fillId="0" borderId="23" xfId="0" applyFont="1" applyBorder="1" applyAlignment="1">
      <alignment horizontal="left" vertical="center" wrapText="1"/>
    </xf>
    <xf numFmtId="0" fontId="36" fillId="0" borderId="19" xfId="0" applyFont="1" applyBorder="1" applyAlignment="1">
      <alignment horizontal="left" vertical="center" wrapText="1"/>
    </xf>
    <xf numFmtId="0" fontId="36" fillId="0" borderId="88" xfId="0" applyFont="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3" fillId="0" borderId="27" xfId="0" applyFont="1" applyBorder="1" applyAlignment="1">
      <alignment horizontal="center" vertical="center"/>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Alignment="1">
      <alignment horizontal="left" vertical="top" wrapText="1"/>
    </xf>
    <xf numFmtId="0" fontId="33" fillId="0" borderId="26" xfId="0" applyFont="1" applyBorder="1" applyAlignment="1">
      <alignment horizontal="center" vertical="center"/>
    </xf>
    <xf numFmtId="182" fontId="33" fillId="0" borderId="14" xfId="0" applyNumberFormat="1" applyFont="1" applyBorder="1" applyAlignment="1">
      <alignment horizontal="center" vertical="center"/>
    </xf>
    <xf numFmtId="182" fontId="33" fillId="0" borderId="85" xfId="0" applyNumberFormat="1" applyFont="1" applyBorder="1" applyAlignment="1">
      <alignment horizontal="center" vertical="center"/>
    </xf>
    <xf numFmtId="49" fontId="36" fillId="0" borderId="79" xfId="0" applyNumberFormat="1" applyFont="1" applyBorder="1" applyAlignment="1">
      <alignment horizontal="center" vertical="center" wrapText="1"/>
    </xf>
    <xf numFmtId="49" fontId="36" fillId="0" borderId="106" xfId="0" applyNumberFormat="1" applyFont="1" applyBorder="1" applyAlignment="1">
      <alignment horizontal="center" vertical="center" wrapText="1"/>
    </xf>
    <xf numFmtId="49" fontId="36" fillId="0" borderId="112" xfId="0" applyNumberFormat="1" applyFont="1" applyBorder="1" applyAlignment="1">
      <alignment horizontal="center" vertical="center" wrapText="1"/>
    </xf>
    <xf numFmtId="0" fontId="62" fillId="0" borderId="5" xfId="0" applyFont="1" applyBorder="1" applyAlignment="1">
      <alignment horizontal="left" vertical="center" wrapText="1"/>
    </xf>
    <xf numFmtId="0" fontId="62" fillId="0" borderId="6" xfId="0" applyFont="1" applyBorder="1" applyAlignment="1">
      <alignment horizontal="left" vertical="center" wrapText="1"/>
    </xf>
    <xf numFmtId="0" fontId="62" fillId="0" borderId="127" xfId="0" applyFont="1" applyBorder="1" applyAlignment="1">
      <alignment horizontal="left"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Border="1" applyAlignment="1">
      <alignment horizontal="center" vertical="center" wrapText="1"/>
    </xf>
    <xf numFmtId="0" fontId="62" fillId="0" borderId="6" xfId="0" applyFont="1" applyBorder="1" applyAlignment="1">
      <alignment horizontal="center" vertical="center"/>
    </xf>
    <xf numFmtId="0" fontId="62" fillId="0" borderId="23" xfId="0" applyFont="1" applyBorder="1" applyAlignment="1">
      <alignment horizontal="center" vertical="center"/>
    </xf>
    <xf numFmtId="0" fontId="62" fillId="0" borderId="19" xfId="0" applyFont="1" applyBorder="1" applyAlignment="1">
      <alignment horizontal="center" vertical="center"/>
    </xf>
    <xf numFmtId="0" fontId="62" fillId="0" borderId="24" xfId="0" applyFont="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38" fontId="62" fillId="2" borderId="124" xfId="5" applyFont="1" applyFill="1" applyBorder="1" applyAlignment="1" applyProtection="1">
      <alignment horizontal="center" vertical="center" shrinkToFit="1"/>
    </xf>
    <xf numFmtId="38" fontId="62" fillId="2" borderId="19" xfId="5" applyFont="1" applyFill="1" applyBorder="1" applyAlignment="1" applyProtection="1">
      <alignment horizontal="center" vertical="center" shrinkToFit="1"/>
    </xf>
    <xf numFmtId="38" fontId="62" fillId="2" borderId="132" xfId="5" applyFont="1" applyFill="1" applyBorder="1" applyAlignment="1" applyProtection="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Border="1" applyAlignment="1">
      <alignment horizontal="left" vertical="center"/>
    </xf>
    <xf numFmtId="0" fontId="33" fillId="0" borderId="122" xfId="0" applyFont="1" applyBorder="1" applyAlignment="1">
      <alignment horizontal="left" vertical="center"/>
    </xf>
    <xf numFmtId="0" fontId="37" fillId="3" borderId="5" xfId="0" applyFont="1" applyFill="1" applyBorder="1" applyAlignment="1">
      <alignment horizontal="center" vertical="center" wrapText="1" shrinkToFit="1"/>
    </xf>
    <xf numFmtId="0" fontId="37" fillId="3" borderId="6" xfId="0" applyFont="1" applyFill="1" applyBorder="1" applyAlignment="1">
      <alignment horizontal="center" vertical="center" wrapText="1" shrinkToFit="1"/>
    </xf>
    <xf numFmtId="0" fontId="37" fillId="3" borderId="7" xfId="0" applyFont="1" applyFill="1" applyBorder="1" applyAlignment="1">
      <alignment horizontal="center" vertical="center" wrapText="1" shrinkToFit="1"/>
    </xf>
    <xf numFmtId="0" fontId="37" fillId="3" borderId="2" xfId="0" applyFont="1" applyFill="1" applyBorder="1" applyAlignment="1">
      <alignment horizontal="center" vertical="center" wrapText="1" shrinkToFit="1"/>
    </xf>
    <xf numFmtId="0" fontId="37" fillId="3" borderId="3" xfId="0" applyFont="1" applyFill="1" applyBorder="1" applyAlignment="1">
      <alignment horizontal="center" vertical="center" wrapText="1" shrinkToFit="1"/>
    </xf>
    <xf numFmtId="0" fontId="37" fillId="3" borderId="4" xfId="0" applyFont="1" applyFill="1" applyBorder="1" applyAlignment="1">
      <alignment horizontal="center" vertical="center" wrapText="1" shrinkToFit="1"/>
    </xf>
    <xf numFmtId="0" fontId="33" fillId="0" borderId="116" xfId="0" applyFont="1" applyBorder="1" applyAlignment="1">
      <alignment horizontal="center" vertical="center" shrinkToFit="1"/>
    </xf>
    <xf numFmtId="0" fontId="33" fillId="0" borderId="117" xfId="0" applyFont="1" applyBorder="1" applyAlignment="1">
      <alignment horizontal="center" vertical="center" shrinkToFit="1"/>
    </xf>
    <xf numFmtId="0" fontId="33" fillId="0" borderId="118" xfId="0" applyFont="1" applyBorder="1" applyAlignment="1">
      <alignment horizontal="center" vertical="center" shrinkToFit="1"/>
    </xf>
    <xf numFmtId="0" fontId="33" fillId="0" borderId="119" xfId="0" applyFont="1" applyBorder="1" applyAlignment="1">
      <alignment horizontal="center" vertical="center" shrinkToFit="1"/>
    </xf>
    <xf numFmtId="0" fontId="33" fillId="0" borderId="120" xfId="0" applyFont="1" applyBorder="1" applyAlignment="1">
      <alignment horizontal="center" vertical="center" shrinkToFit="1"/>
    </xf>
    <xf numFmtId="0" fontId="33" fillId="0" borderId="121" xfId="0" applyFont="1" applyBorder="1" applyAlignment="1">
      <alignment horizontal="center" vertical="center" shrinkToFit="1"/>
    </xf>
    <xf numFmtId="176" fontId="33" fillId="5" borderId="26" xfId="0" applyNumberFormat="1" applyFont="1" applyFill="1" applyBorder="1" applyProtection="1">
      <alignment vertical="center"/>
      <protection locked="0"/>
    </xf>
    <xf numFmtId="176" fontId="33" fillId="5" borderId="27" xfId="0" applyNumberFormat="1" applyFont="1" applyFill="1" applyBorder="1" applyProtection="1">
      <alignment vertical="center"/>
      <protection locked="0"/>
    </xf>
    <xf numFmtId="176" fontId="33" fillId="5" borderId="55" xfId="0" applyNumberFormat="1" applyFont="1" applyFill="1" applyBorder="1" applyProtection="1">
      <alignment vertical="center"/>
      <protection locked="0"/>
    </xf>
    <xf numFmtId="176" fontId="33" fillId="0" borderId="12" xfId="0" applyNumberFormat="1" applyFont="1" applyBorder="1">
      <alignment vertical="center"/>
    </xf>
    <xf numFmtId="176" fontId="33" fillId="0" borderId="10" xfId="0" applyNumberFormat="1" applyFont="1" applyBorder="1">
      <alignment vertical="center"/>
    </xf>
    <xf numFmtId="176" fontId="33" fillId="5" borderId="60" xfId="0" applyNumberFormat="1" applyFont="1" applyFill="1" applyBorder="1" applyProtection="1">
      <alignment vertical="center"/>
      <protection locked="0"/>
    </xf>
    <xf numFmtId="176" fontId="33" fillId="5" borderId="50" xfId="0" applyNumberFormat="1" applyFont="1" applyFill="1" applyBorder="1" applyProtection="1">
      <alignment vertical="center"/>
      <protection locked="0"/>
    </xf>
    <xf numFmtId="176" fontId="33" fillId="5" borderId="61" xfId="0" applyNumberFormat="1" applyFont="1" applyFill="1" applyBorder="1" applyProtection="1">
      <alignment vertical="center"/>
      <protection locked="0"/>
    </xf>
    <xf numFmtId="176" fontId="33" fillId="2" borderId="49" xfId="0" applyNumberFormat="1" applyFont="1" applyFill="1" applyBorder="1">
      <alignment vertical="center"/>
    </xf>
    <xf numFmtId="176" fontId="33" fillId="2" borderId="14" xfId="0" applyNumberFormat="1" applyFont="1" applyFill="1" applyBorder="1">
      <alignment vertical="center"/>
    </xf>
    <xf numFmtId="49" fontId="36" fillId="0" borderId="2" xfId="0" applyNumberFormat="1" applyFont="1" applyBorder="1" applyAlignment="1">
      <alignment horizontal="center" vertical="center" wrapText="1"/>
    </xf>
    <xf numFmtId="49" fontId="36" fillId="0" borderId="3"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37" fillId="0" borderId="0" xfId="0" applyFont="1" applyAlignment="1">
      <alignment vertical="center" wrapText="1"/>
    </xf>
    <xf numFmtId="0" fontId="33" fillId="6" borderId="27" xfId="0" applyFont="1" applyFill="1" applyBorder="1" applyAlignment="1" applyProtection="1">
      <alignment horizontal="center" vertical="center"/>
      <protection locked="0"/>
    </xf>
    <xf numFmtId="0" fontId="41" fillId="0" borderId="0" xfId="0" applyFont="1" applyAlignment="1">
      <alignment horizontal="center" vertical="center"/>
    </xf>
    <xf numFmtId="176" fontId="41" fillId="8" borderId="0" xfId="0" applyNumberFormat="1" applyFont="1" applyFill="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2" fontId="62" fillId="0" borderId="13" xfId="0" applyNumberFormat="1" applyFont="1" applyBorder="1" applyAlignment="1">
      <alignment horizontal="center" vertical="center" shrinkToFit="1"/>
    </xf>
    <xf numFmtId="0" fontId="64" fillId="0" borderId="129" xfId="0" applyFont="1" applyBorder="1" applyAlignment="1">
      <alignment horizontal="center" vertical="center"/>
    </xf>
    <xf numFmtId="49" fontId="37" fillId="0" borderId="2" xfId="0" applyNumberFormat="1" applyFont="1" applyBorder="1" applyAlignment="1">
      <alignment horizontal="left" vertical="center" wrapText="1"/>
    </xf>
    <xf numFmtId="49" fontId="37" fillId="0" borderId="3" xfId="0" applyNumberFormat="1" applyFont="1" applyBorder="1" applyAlignment="1">
      <alignment horizontal="left" vertical="center" wrapText="1"/>
    </xf>
    <xf numFmtId="49" fontId="37" fillId="0" borderId="4" xfId="0" applyNumberFormat="1" applyFont="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Alignment="1" applyProtection="1">
      <alignment horizontal="center" vertical="center"/>
      <protection locked="0"/>
    </xf>
    <xf numFmtId="0" fontId="32" fillId="8" borderId="0" xfId="0" applyFont="1" applyFill="1" applyAlignment="1" applyProtection="1">
      <alignment horizontal="center" vertical="center"/>
      <protection locked="0"/>
    </xf>
    <xf numFmtId="0" fontId="33" fillId="5" borderId="2" xfId="0" applyFont="1" applyFill="1" applyBorder="1" applyAlignment="1" applyProtection="1">
      <alignment horizontal="center" vertical="center"/>
      <protection locked="0"/>
    </xf>
    <xf numFmtId="0" fontId="33" fillId="5" borderId="3" xfId="0" applyFont="1" applyFill="1" applyBorder="1" applyAlignment="1" applyProtection="1">
      <alignment horizontal="center" vertical="center"/>
      <protection locked="0"/>
    </xf>
    <xf numFmtId="0" fontId="33" fillId="5" borderId="4" xfId="0" applyFont="1" applyFill="1" applyBorder="1" applyAlignment="1" applyProtection="1">
      <alignment horizontal="center" vertical="center"/>
      <protection locked="0"/>
    </xf>
    <xf numFmtId="0" fontId="41" fillId="8" borderId="0" xfId="0" applyFont="1" applyFill="1" applyAlignment="1" applyProtection="1">
      <alignment vertical="center" shrinkToFit="1"/>
      <protection locked="0"/>
    </xf>
    <xf numFmtId="0" fontId="41" fillId="0" borderId="0" xfId="0" applyFont="1" applyAlignment="1">
      <alignment horizontal="left" vertical="center"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Border="1" applyAlignment="1">
      <alignment horizontal="center" vertical="center" wrapText="1"/>
    </xf>
    <xf numFmtId="0" fontId="36" fillId="0" borderId="19" xfId="0" applyFont="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Alignment="1">
      <alignment horizontal="center" vertical="center"/>
    </xf>
    <xf numFmtId="0" fontId="33" fillId="2" borderId="1" xfId="0" applyFont="1" applyFill="1" applyBorder="1">
      <alignment vertical="center"/>
    </xf>
    <xf numFmtId="0" fontId="33" fillId="2" borderId="23" xfId="0" applyFont="1" applyFill="1" applyBorder="1">
      <alignment vertical="center"/>
    </xf>
    <xf numFmtId="0" fontId="33" fillId="2" borderId="19" xfId="0" applyFont="1" applyFill="1" applyBorder="1">
      <alignment vertical="center"/>
    </xf>
    <xf numFmtId="0" fontId="33" fillId="2" borderId="24" xfId="0" applyFont="1" applyFill="1" applyBorder="1">
      <alignment vertical="center"/>
    </xf>
    <xf numFmtId="176" fontId="33" fillId="0" borderId="47" xfId="0" applyNumberFormat="1" applyFont="1" applyBorder="1">
      <alignment vertical="center"/>
    </xf>
    <xf numFmtId="176" fontId="33" fillId="0" borderId="48" xfId="0" applyNumberFormat="1" applyFont="1" applyBorder="1">
      <alignment vertical="center"/>
    </xf>
    <xf numFmtId="182" fontId="33" fillId="0" borderId="48" xfId="0" applyNumberFormat="1" applyFont="1" applyBorder="1" applyAlignment="1">
      <alignment horizontal="center" vertical="center"/>
    </xf>
    <xf numFmtId="182" fontId="33" fillId="0" borderId="76" xfId="0" applyNumberFormat="1" applyFont="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0" fontId="24" fillId="0" borderId="9" xfId="0" applyFont="1" applyBorder="1" applyAlignment="1">
      <alignment horizontal="left" vertical="center" wrapTex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33" fillId="0" borderId="47" xfId="0" applyFont="1" applyBorder="1" applyAlignment="1">
      <alignment horizontal="center" vertical="center" wrapText="1"/>
    </xf>
    <xf numFmtId="0" fontId="33" fillId="0" borderId="48" xfId="0" applyFont="1" applyBorder="1" applyAlignment="1">
      <alignment horizontal="center" vertical="center" wrapText="1"/>
    </xf>
    <xf numFmtId="0" fontId="33" fillId="2" borderId="47" xfId="0" applyFont="1" applyFill="1" applyBorder="1">
      <alignment vertical="center"/>
    </xf>
    <xf numFmtId="0" fontId="33" fillId="2" borderId="48" xfId="0" applyFont="1" applyFill="1" applyBorder="1">
      <alignment vertical="center"/>
    </xf>
    <xf numFmtId="0" fontId="33" fillId="2" borderId="76" xfId="0" applyFont="1" applyFill="1" applyBorder="1">
      <alignment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33" fillId="2" borderId="1" xfId="0" applyFont="1" applyFill="1" applyBorder="1" applyAlignment="1">
      <alignment horizontal="left" vertical="center"/>
    </xf>
    <xf numFmtId="0" fontId="33" fillId="0" borderId="1" xfId="0" applyFont="1" applyBorder="1" applyAlignment="1">
      <alignment horizontal="center" vertical="center"/>
    </xf>
    <xf numFmtId="0" fontId="39" fillId="12" borderId="0" xfId="0" applyFont="1" applyFill="1" applyAlignment="1">
      <alignment horizontal="center" vertical="center"/>
    </xf>
    <xf numFmtId="176" fontId="33" fillId="2" borderId="47" xfId="0" applyNumberFormat="1" applyFont="1" applyFill="1" applyBorder="1">
      <alignment vertical="center"/>
    </xf>
    <xf numFmtId="176" fontId="33" fillId="2" borderId="48" xfId="0" applyNumberFormat="1" applyFont="1" applyFill="1" applyBorder="1">
      <alignment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2" borderId="49" xfId="0" applyFont="1" applyFill="1" applyBorder="1" applyAlignment="1">
      <alignment vertical="center" wrapText="1"/>
    </xf>
    <xf numFmtId="0" fontId="33" fillId="2" borderId="14" xfId="0" applyFont="1" applyFill="1" applyBorder="1" applyAlignment="1">
      <alignment vertical="center" wrapText="1"/>
    </xf>
    <xf numFmtId="0" fontId="33" fillId="2" borderId="77" xfId="0" applyFont="1" applyFill="1" applyBorder="1" applyAlignment="1">
      <alignment vertical="center" wrapText="1"/>
    </xf>
    <xf numFmtId="0" fontId="33" fillId="2" borderId="21" xfId="0" applyFont="1" applyFill="1" applyBorder="1">
      <alignment vertical="center"/>
    </xf>
    <xf numFmtId="0" fontId="33" fillId="2" borderId="0" xfId="0" applyFont="1" applyFill="1">
      <alignment vertical="center"/>
    </xf>
    <xf numFmtId="0" fontId="33" fillId="2" borderId="22" xfId="0" applyFont="1" applyFill="1" applyBorder="1">
      <alignment vertical="center"/>
    </xf>
    <xf numFmtId="0" fontId="33" fillId="2" borderId="1" xfId="0" applyFont="1" applyFill="1" applyBorder="1" applyAlignment="1">
      <alignment horizontal="center" vertic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0" xfId="0" applyFont="1" applyAlignment="1">
      <alignment horizontal="center" vertical="center" wrapText="1"/>
    </xf>
    <xf numFmtId="0" fontId="33" fillId="0" borderId="23" xfId="0" applyFont="1" applyBorder="1" applyAlignment="1">
      <alignment horizontal="center" vertical="center" wrapText="1"/>
    </xf>
    <xf numFmtId="0" fontId="33" fillId="0" borderId="19" xfId="0" applyFont="1" applyBorder="1" applyAlignment="1">
      <alignment horizontal="center" vertical="center" wrapText="1"/>
    </xf>
    <xf numFmtId="0" fontId="33" fillId="2" borderId="6" xfId="0" applyFont="1" applyFill="1" applyBorder="1">
      <alignmen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Border="1" applyAlignment="1">
      <alignment horizontal="center" vertical="center"/>
    </xf>
    <xf numFmtId="0" fontId="36" fillId="0" borderId="3" xfId="0" applyFont="1" applyBorder="1" applyAlignment="1">
      <alignment horizontal="center" vertical="center"/>
    </xf>
    <xf numFmtId="176" fontId="26" fillId="0" borderId="5" xfId="0" applyNumberFormat="1" applyFont="1" applyBorder="1" applyAlignment="1">
      <alignment horizontal="right" vertical="center"/>
    </xf>
    <xf numFmtId="176" fontId="26" fillId="0" borderId="6" xfId="0" applyNumberFormat="1" applyFont="1" applyBorder="1" applyAlignment="1">
      <alignment horizontal="right" vertical="center"/>
    </xf>
    <xf numFmtId="176" fontId="26" fillId="0" borderId="127" xfId="0" applyNumberFormat="1" applyFont="1" applyBorder="1" applyAlignment="1">
      <alignment horizontal="righ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176" fontId="26" fillId="0" borderId="2" xfId="0" applyNumberFormat="1" applyFont="1" applyBorder="1" applyAlignment="1">
      <alignment horizontal="right" vertical="center"/>
    </xf>
    <xf numFmtId="176" fontId="26" fillId="0" borderId="3" xfId="0" applyNumberFormat="1" applyFont="1" applyBorder="1" applyAlignment="1">
      <alignment horizontal="right" vertical="center"/>
    </xf>
    <xf numFmtId="176" fontId="26" fillId="0" borderId="143" xfId="0" applyNumberFormat="1" applyFont="1" applyBorder="1" applyAlignment="1">
      <alignment horizontal="right" vertical="center"/>
    </xf>
    <xf numFmtId="0" fontId="24" fillId="0" borderId="47" xfId="0" applyFont="1" applyBorder="1" applyAlignment="1">
      <alignment horizontal="left" vertical="center" wrapText="1"/>
    </xf>
    <xf numFmtId="0" fontId="24" fillId="0" borderId="48" xfId="0" applyFont="1" applyBorder="1" applyAlignment="1">
      <alignment horizontal="left" vertical="center" wrapText="1"/>
    </xf>
    <xf numFmtId="0" fontId="24" fillId="0" borderId="76" xfId="0" applyFont="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40" fillId="0" borderId="0" xfId="0" applyFont="1" applyAlignment="1">
      <alignment horizontal="left" vertical="center" wrapText="1"/>
    </xf>
    <xf numFmtId="0" fontId="40" fillId="0" borderId="42" xfId="0" applyFont="1" applyBorder="1" applyAlignment="1">
      <alignment horizontal="left" vertical="center" wrapText="1"/>
    </xf>
    <xf numFmtId="0" fontId="40" fillId="5" borderId="0" xfId="0" applyFont="1" applyFill="1" applyProtection="1">
      <alignment vertical="center"/>
      <protection locked="0"/>
    </xf>
    <xf numFmtId="0" fontId="33" fillId="0" borderId="3" xfId="0" applyFont="1" applyBorder="1" applyAlignment="1">
      <alignment horizontal="center" vertical="center"/>
    </xf>
    <xf numFmtId="0" fontId="33" fillId="0" borderId="4" xfId="0" applyFont="1" applyBorder="1" applyAlignment="1">
      <alignment horizontal="center" vertical="center"/>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182" fontId="33" fillId="0" borderId="10" xfId="0" applyNumberFormat="1" applyFont="1" applyBorder="1" applyAlignment="1">
      <alignment horizontal="center" vertical="center"/>
    </xf>
    <xf numFmtId="182" fontId="33" fillId="0" borderId="11" xfId="0" applyNumberFormat="1" applyFont="1" applyBorder="1" applyAlignment="1">
      <alignment horizontal="center" vertical="center"/>
    </xf>
    <xf numFmtId="176" fontId="33" fillId="0" borderId="2" xfId="0" applyNumberFormat="1" applyFont="1" applyBorder="1">
      <alignment vertical="center"/>
    </xf>
    <xf numFmtId="176" fontId="33" fillId="0" borderId="3" xfId="0" applyNumberFormat="1" applyFont="1" applyBorder="1">
      <alignment vertical="center"/>
    </xf>
    <xf numFmtId="176" fontId="33" fillId="5" borderId="58" xfId="0" applyNumberFormat="1" applyFont="1" applyFill="1" applyBorder="1" applyProtection="1">
      <alignment vertical="center"/>
      <protection locked="0"/>
    </xf>
    <xf numFmtId="176" fontId="33" fillId="5" borderId="10" xfId="0" applyNumberFormat="1" applyFont="1" applyFill="1" applyBorder="1" applyProtection="1">
      <alignment vertical="center"/>
      <protection locked="0"/>
    </xf>
    <xf numFmtId="176" fontId="33" fillId="5" borderId="59" xfId="0" applyNumberFormat="1" applyFont="1" applyFill="1" applyBorder="1" applyProtection="1">
      <alignment vertical="center"/>
      <protection locked="0"/>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176" fontId="33" fillId="0" borderId="49" xfId="0" applyNumberFormat="1" applyFont="1" applyBorder="1">
      <alignment vertical="center"/>
    </xf>
    <xf numFmtId="176" fontId="33" fillId="0" borderId="14" xfId="0" applyNumberFormat="1" applyFont="1" applyBorder="1">
      <alignment vertical="center"/>
    </xf>
    <xf numFmtId="176" fontId="33" fillId="5" borderId="82" xfId="0" applyNumberFormat="1" applyFont="1" applyFill="1" applyBorder="1" applyProtection="1">
      <alignment vertical="center"/>
      <protection locked="0"/>
    </xf>
    <xf numFmtId="176" fontId="33" fillId="5" borderId="83" xfId="0" applyNumberFormat="1" applyFont="1" applyFill="1" applyBorder="1" applyProtection="1">
      <alignment vertical="center"/>
      <protection locked="0"/>
    </xf>
    <xf numFmtId="176" fontId="33" fillId="5" borderId="84" xfId="0" applyNumberFormat="1" applyFont="1" applyFill="1" applyBorder="1" applyProtection="1">
      <alignment vertical="center"/>
      <protection locked="0"/>
    </xf>
    <xf numFmtId="0" fontId="61" fillId="0" borderId="19" xfId="0" applyFont="1" applyBorder="1" applyAlignment="1">
      <alignment horizontal="left" vertical="center" wrapText="1" shrinkToFit="1"/>
    </xf>
    <xf numFmtId="0" fontId="54" fillId="0" borderId="6" xfId="0" applyFont="1" applyBorder="1" applyAlignment="1">
      <alignment horizontal="center" vertical="center"/>
    </xf>
    <xf numFmtId="0" fontId="54" fillId="0" borderId="23" xfId="0" applyFont="1" applyBorder="1" applyAlignment="1">
      <alignment horizontal="center" vertical="center"/>
    </xf>
    <xf numFmtId="0" fontId="54" fillId="0" borderId="19" xfId="0" applyFont="1" applyBorder="1" applyAlignment="1">
      <alignment horizontal="center" vertical="center"/>
    </xf>
    <xf numFmtId="0" fontId="54" fillId="0" borderId="24" xfId="0" applyFont="1" applyBorder="1" applyAlignment="1">
      <alignment horizontal="center" vertical="center"/>
    </xf>
    <xf numFmtId="0" fontId="24" fillId="0" borderId="2" xfId="0" applyFont="1" applyBorder="1" applyAlignment="1">
      <alignment horizontal="left" vertical="center"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30"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Alignment="1">
      <alignment horizontal="left" vertical="center" wrapText="1"/>
    </xf>
    <xf numFmtId="0" fontId="27" fillId="0" borderId="36" xfId="0" applyFont="1" applyBorder="1" applyAlignment="1">
      <alignment horizontal="left" vertical="center" wrapText="1"/>
    </xf>
    <xf numFmtId="0" fontId="27" fillId="0" borderId="44" xfId="0" applyFont="1" applyBorder="1" applyAlignment="1">
      <alignment horizontal="left" vertical="center" wrapText="1"/>
    </xf>
    <xf numFmtId="0" fontId="27" fillId="0" borderId="25" xfId="0" applyFont="1" applyBorder="1" applyAlignment="1">
      <alignment horizontal="left" vertical="center" wrapText="1"/>
    </xf>
    <xf numFmtId="0" fontId="27" fillId="0" borderId="45" xfId="0" applyFont="1" applyBorder="1" applyAlignment="1">
      <alignment horizontal="left" vertical="center" wrapText="1"/>
    </xf>
    <xf numFmtId="0" fontId="51" fillId="0" borderId="0" xfId="0" applyFont="1" applyAlignment="1">
      <alignment horizontal="left" vertical="top" wrapText="1"/>
    </xf>
    <xf numFmtId="0" fontId="37" fillId="0" borderId="0" xfId="0" applyFont="1" applyAlignment="1">
      <alignment horizontal="left" vertical="center" wrapText="1"/>
    </xf>
    <xf numFmtId="0" fontId="37" fillId="0" borderId="20" xfId="0" applyFont="1" applyBorder="1" applyAlignment="1">
      <alignment horizontal="left" vertical="center" wrapText="1"/>
    </xf>
    <xf numFmtId="176" fontId="26" fillId="7" borderId="26" xfId="0" applyNumberFormat="1" applyFont="1" applyFill="1" applyBorder="1" applyAlignment="1" applyProtection="1">
      <alignment horizontal="right" vertical="center"/>
      <protection locked="0"/>
    </xf>
    <xf numFmtId="176" fontId="26" fillId="7" borderId="27" xfId="0" applyNumberFormat="1" applyFont="1" applyFill="1" applyBorder="1" applyAlignment="1" applyProtection="1">
      <alignment horizontal="right" vertical="center"/>
      <protection locked="0"/>
    </xf>
    <xf numFmtId="176" fontId="26" fillId="7" borderId="55" xfId="0" applyNumberFormat="1"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176" fontId="26" fillId="5" borderId="55" xfId="0" applyNumberFormat="1" applyFont="1" applyFill="1" applyBorder="1" applyAlignment="1" applyProtection="1">
      <alignment horizontal="right" vertical="center"/>
      <protection locked="0"/>
    </xf>
    <xf numFmtId="176" fontId="26" fillId="6" borderId="26" xfId="0" applyNumberFormat="1" applyFont="1" applyFill="1" applyBorder="1" applyAlignment="1" applyProtection="1">
      <alignment horizontal="right" vertical="center"/>
      <protection locked="0"/>
    </xf>
    <xf numFmtId="176" fontId="26" fillId="6" borderId="27" xfId="0" applyNumberFormat="1" applyFont="1" applyFill="1" applyBorder="1" applyAlignment="1" applyProtection="1">
      <alignment horizontal="right" vertical="center"/>
      <protection locked="0"/>
    </xf>
    <xf numFmtId="176" fontId="26" fillId="6" borderId="55" xfId="0" applyNumberFormat="1" applyFont="1" applyFill="1" applyBorder="1" applyAlignment="1" applyProtection="1">
      <alignment horizontal="right" vertical="center"/>
      <protection locked="0"/>
    </xf>
    <xf numFmtId="0" fontId="24" fillId="0" borderId="123" xfId="0" applyFont="1" applyBorder="1" applyAlignment="1">
      <alignment horizontal="center"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lignment vertical="center"/>
    </xf>
    <xf numFmtId="176" fontId="33" fillId="2" borderId="10" xfId="0" applyNumberFormat="1" applyFont="1" applyFill="1" applyBorder="1">
      <alignment vertical="center"/>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20" fillId="0" borderId="1" xfId="0" applyFont="1" applyBorder="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10" borderId="1" xfId="0" applyFont="1" applyFill="1" applyBorder="1" applyAlignment="1">
      <alignment horizontal="center" vertical="center"/>
    </xf>
    <xf numFmtId="0" fontId="20" fillId="0" borderId="2" xfId="0" applyFont="1" applyBorder="1" applyAlignment="1">
      <alignment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10" borderId="2" xfId="0" applyFont="1" applyFill="1" applyBorder="1" applyAlignment="1">
      <alignment horizontal="center" vertical="center"/>
    </xf>
    <xf numFmtId="0" fontId="20" fillId="10" borderId="3" xfId="0" applyFont="1" applyFill="1" applyBorder="1" applyAlignment="1">
      <alignment horizontal="center" vertical="center"/>
    </xf>
    <xf numFmtId="0" fontId="20" fillId="10" borderId="4" xfId="0" applyFont="1" applyFill="1" applyBorder="1" applyAlignment="1">
      <alignment horizontal="center" vertical="center"/>
    </xf>
    <xf numFmtId="0" fontId="80" fillId="0" borderId="0" xfId="0" applyFont="1" applyAlignment="1">
      <alignment horizontal="center" vertical="center"/>
    </xf>
    <xf numFmtId="0" fontId="82" fillId="0" borderId="0" xfId="0" applyFont="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left" vertical="top"/>
    </xf>
    <xf numFmtId="0" fontId="0" fillId="0" borderId="0" xfId="0"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19" xfId="0" applyBorder="1" applyAlignment="1">
      <alignment horizontal="left" vertical="top"/>
    </xf>
    <xf numFmtId="0" fontId="0" fillId="0" borderId="24" xfId="0" applyBorder="1" applyAlignment="1">
      <alignment horizontal="left" vertical="top"/>
    </xf>
    <xf numFmtId="0" fontId="0" fillId="0" borderId="1" xfId="0" applyBorder="1" applyAlignment="1">
      <alignment horizontal="center" vertical="center"/>
    </xf>
    <xf numFmtId="0" fontId="83" fillId="0" borderId="1" xfId="0" applyFont="1" applyBorder="1" applyAlignment="1">
      <alignment horizontal="center" vertical="center" wrapText="1"/>
    </xf>
    <xf numFmtId="0" fontId="0" fillId="0" borderId="1" xfId="0" applyBorder="1" applyAlignment="1">
      <alignment horizontal="left" vertical="top" wrapText="1"/>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DFFFF"/>
      <color rgb="FFFFFFCC"/>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77146"/>
          <a:ext cx="8470719"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1269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411382" y="482600"/>
          <a:ext cx="5019887" cy="159702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51</xdr:row>
          <xdr:rowOff>160020</xdr:rowOff>
        </xdr:from>
        <xdr:to>
          <xdr:col>3</xdr:col>
          <xdr:colOff>30480</xdr:colOff>
          <xdr:row>53</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4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182880</xdr:rowOff>
        </xdr:from>
        <xdr:to>
          <xdr:col>3</xdr:col>
          <xdr:colOff>30480</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4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60960</xdr:rowOff>
        </xdr:from>
        <xdr:to>
          <xdr:col>3</xdr:col>
          <xdr:colOff>30480</xdr:colOff>
          <xdr:row>54</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4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312420</xdr:rowOff>
        </xdr:from>
        <xdr:to>
          <xdr:col>3</xdr:col>
          <xdr:colOff>30480</xdr:colOff>
          <xdr:row>56</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4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7329550" y="386935"/>
          <a:ext cx="4389885" cy="1559628"/>
          <a:chOff x="6172200" y="2790824"/>
          <a:chExt cx="5086350" cy="1533790"/>
        </a:xfrm>
      </xdr:grpSpPr>
      <xdr:sp macro="" textlink="">
        <xdr:nvSpPr>
          <xdr:cNvPr id="22" name="正方形/長方形 21">
            <a:extLst>
              <a:ext uri="{FF2B5EF4-FFF2-40B4-BE49-F238E27FC236}">
                <a16:creationId xmlns:a16="http://schemas.microsoft.com/office/drawing/2014/main" id="{00000000-0008-0000-04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4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4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4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22860</xdr:rowOff>
        </xdr:from>
        <xdr:to>
          <xdr:col>13</xdr:col>
          <xdr:colOff>0</xdr:colOff>
          <xdr:row>43</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4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7620</xdr:rowOff>
        </xdr:from>
        <xdr:to>
          <xdr:col>12</xdr:col>
          <xdr:colOff>0</xdr:colOff>
          <xdr:row>44</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4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7620</xdr:rowOff>
        </xdr:from>
        <xdr:to>
          <xdr:col>12</xdr:col>
          <xdr:colOff>0</xdr:colOff>
          <xdr:row>45</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4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400-00001B000000}"/>
                </a:ext>
              </a:extLst>
            </xdr:cNvPr>
            <xdr:cNvGrpSpPr>
              <a:grpSpLocks/>
            </xdr:cNvGrpSpPr>
          </xdr:nvGrpSpPr>
          <xdr:grpSpPr bwMode="auto">
            <a:xfrm>
              <a:off x="786245" y="18638693"/>
              <a:ext cx="174914" cy="20747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4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77</xdr:row>
          <xdr:rowOff>7620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4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78</xdr:row>
          <xdr:rowOff>7620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4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79</xdr:row>
          <xdr:rowOff>7620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4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79</xdr:row>
          <xdr:rowOff>182880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4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4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4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82</xdr:row>
          <xdr:rowOff>182880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4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4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84</xdr:row>
          <xdr:rowOff>182880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4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182880</xdr:colOff>
          <xdr:row>86</xdr:row>
          <xdr:rowOff>7620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4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182880</xdr:colOff>
          <xdr:row>87</xdr:row>
          <xdr:rowOff>7620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4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182880</xdr:colOff>
          <xdr:row>87</xdr:row>
          <xdr:rowOff>182880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4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182880</xdr:colOff>
          <xdr:row>88</xdr:row>
          <xdr:rowOff>182880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4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182880</xdr:colOff>
          <xdr:row>90</xdr:row>
          <xdr:rowOff>7620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4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182880</xdr:colOff>
          <xdr:row>90</xdr:row>
          <xdr:rowOff>182880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4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182880</xdr:colOff>
          <xdr:row>92</xdr:row>
          <xdr:rowOff>7620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4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182880</xdr:colOff>
          <xdr:row>92</xdr:row>
          <xdr:rowOff>182880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4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182880</xdr:colOff>
          <xdr:row>94</xdr:row>
          <xdr:rowOff>7620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4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182880</xdr:colOff>
          <xdr:row>95</xdr:row>
          <xdr:rowOff>7620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4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182880</xdr:colOff>
          <xdr:row>96</xdr:row>
          <xdr:rowOff>7620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4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182880</xdr:colOff>
          <xdr:row>97</xdr:row>
          <xdr:rowOff>7620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4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182880</xdr:colOff>
          <xdr:row>98</xdr:row>
          <xdr:rowOff>7620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4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4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4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4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4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4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4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4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4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4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4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4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4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4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400-00003F000000}"/>
                </a:ext>
              </a:extLst>
            </xdr:cNvPr>
            <xdr:cNvGrpSpPr>
              <a:grpSpLocks/>
            </xdr:cNvGrpSpPr>
          </xdr:nvGrpSpPr>
          <xdr:grpSpPr bwMode="auto">
            <a:xfrm>
              <a:off x="786245" y="21820909"/>
              <a:ext cx="174914"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4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4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400-000039000000}"/>
                </a:ext>
              </a:extLst>
            </xdr:cNvPr>
            <xdr:cNvGrpSpPr>
              <a:grpSpLocks/>
            </xdr:cNvGrpSpPr>
          </xdr:nvGrpSpPr>
          <xdr:grpSpPr bwMode="auto">
            <a:xfrm>
              <a:off x="786245" y="20324618"/>
              <a:ext cx="174914" cy="4987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98</xdr:row>
          <xdr:rowOff>121920</xdr:rowOff>
        </xdr:from>
        <xdr:to>
          <xdr:col>34</xdr:col>
          <xdr:colOff>22860</xdr:colOff>
          <xdr:row>100</xdr:row>
          <xdr:rowOff>60960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4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4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15</xdr:col>
      <xdr:colOff>0</xdr:colOff>
      <xdr:row>34</xdr:row>
      <xdr:rowOff>0</xdr:rowOff>
    </xdr:from>
    <xdr:ext cx="615461" cy="19236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66700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386715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86715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386715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506730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262890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80238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80238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80238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497586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V002FST04.dpc.pref.chiba.lg.jp\13050_&#39640;&#40802;&#32773;&#31119;&#31049;&#35506;$\02_&#23460;&#29677;&#12501;&#12457;&#12523;&#12480;\&#20171;&#35703;&#20107;&#26989;&#32773;&#25351;&#23566;&#29677;\&#65330;04\81%20&#20998;&#23460;_R4\&#20196;&#21644;3&#24180;&#24230;&#23455;&#32318;&#22577;&#21578;&#26360;_&#20998;&#23460;&#26696;\23-4&#21029;&#32025;&#27096;&#24335;&#65299;&#65288;&#20171;&#35703;&#32887;&#21729;&#20966;&#36935;&#25913;&#21892;&#23455;&#32318;&#22577;&#21578;&#26360;&#12539;&#20171;&#35703;&#32887;&#21729;&#31561;&#29305;&#23450;&#20966;&#36935;&#25913;&#21892;&#23455;&#32318;&#22577;&#21578;&#26360;&#65289;&#65288;&#20837;&#21147;&#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入力順①　別紙様式3-2"/>
      <sheetName val="入力順②　別紙様式3-1"/>
      <sheetName val="【参考】基準額について"/>
      <sheetName val="【参考】サービス名一覧"/>
    </sheetNames>
    <sheetDataSet>
      <sheetData sheetId="0" refreshError="1"/>
      <sheetData sheetId="1" refreshError="1"/>
      <sheetData sheetId="2" refreshError="1"/>
      <sheetData sheetId="3" refreshError="1"/>
      <sheetData sheetId="4" refreshError="1"/>
      <sheetData sheetId="5">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4.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69"/>
  <sheetViews>
    <sheetView showGridLines="0" tabSelected="1" view="pageBreakPreview" zoomScale="80" zoomScaleNormal="80" zoomScaleSheetLayoutView="80" workbookViewId="0">
      <selection sqref="A1:E1"/>
    </sheetView>
  </sheetViews>
  <sheetFormatPr defaultRowHeight="13.2"/>
  <cols>
    <col min="1" max="1" width="27.77734375" style="21" customWidth="1"/>
    <col min="2" max="2" width="12.77734375" style="22" customWidth="1"/>
    <col min="3" max="3" width="19.88671875" style="23" customWidth="1"/>
    <col min="4" max="4" width="62.33203125" style="23" customWidth="1"/>
    <col min="5" max="5" width="71.77734375" customWidth="1"/>
  </cols>
  <sheetData>
    <row r="1" spans="1:5" ht="30" customHeight="1" thickBot="1">
      <c r="A1" s="455" t="s">
        <v>345</v>
      </c>
      <c r="B1" s="455"/>
      <c r="C1" s="455"/>
      <c r="D1" s="455"/>
      <c r="E1" s="455"/>
    </row>
    <row r="2" spans="1:5" ht="18.75" customHeight="1" thickTop="1">
      <c r="A2" s="456" t="s">
        <v>341</v>
      </c>
      <c r="B2" s="457"/>
      <c r="C2" s="457"/>
      <c r="D2" s="457"/>
      <c r="E2" s="457"/>
    </row>
    <row r="3" spans="1:5" s="15" customFormat="1" ht="8.1" customHeight="1">
      <c r="A3" s="458"/>
      <c r="B3" s="458"/>
      <c r="C3" s="458"/>
      <c r="D3" s="458"/>
    </row>
    <row r="4" spans="1:5" s="17" customFormat="1" ht="26.4">
      <c r="A4" s="16" t="s">
        <v>89</v>
      </c>
      <c r="B4" s="16" t="s">
        <v>90</v>
      </c>
      <c r="C4" s="29" t="s">
        <v>91</v>
      </c>
      <c r="D4" s="30" t="s">
        <v>92</v>
      </c>
      <c r="E4" s="16" t="s">
        <v>124</v>
      </c>
    </row>
    <row r="5" spans="1:5" ht="18" customHeight="1">
      <c r="A5" s="18" t="s">
        <v>93</v>
      </c>
      <c r="B5" s="32">
        <v>1</v>
      </c>
      <c r="C5" s="32" t="s">
        <v>94</v>
      </c>
      <c r="D5" s="28" t="s">
        <v>95</v>
      </c>
      <c r="E5" s="14" t="s">
        <v>96</v>
      </c>
    </row>
    <row r="6" spans="1:5" ht="54" customHeight="1">
      <c r="A6" s="19" t="s">
        <v>97</v>
      </c>
      <c r="B6" s="14">
        <v>1</v>
      </c>
      <c r="C6" s="33" t="s">
        <v>28</v>
      </c>
      <c r="D6" s="31" t="s">
        <v>126</v>
      </c>
      <c r="E6" s="14" t="s">
        <v>96</v>
      </c>
    </row>
    <row r="7" spans="1:5" ht="63" customHeight="1">
      <c r="A7" s="19" t="s">
        <v>101</v>
      </c>
      <c r="B7" s="14">
        <v>1</v>
      </c>
      <c r="C7" s="33" t="s">
        <v>30</v>
      </c>
      <c r="D7" s="31" t="s">
        <v>127</v>
      </c>
      <c r="E7" s="20" t="s">
        <v>98</v>
      </c>
    </row>
    <row r="8" spans="1:5" ht="53.4" customHeight="1">
      <c r="A8" s="19" t="s">
        <v>102</v>
      </c>
      <c r="B8" s="14" t="s">
        <v>129</v>
      </c>
      <c r="C8" s="33" t="s">
        <v>29</v>
      </c>
      <c r="D8" s="31" t="s">
        <v>128</v>
      </c>
      <c r="E8" s="20" t="s">
        <v>98</v>
      </c>
    </row>
    <row r="9" spans="1:5" ht="53.4" customHeight="1">
      <c r="A9" s="19" t="s">
        <v>346</v>
      </c>
      <c r="B9" s="14" t="s">
        <v>129</v>
      </c>
      <c r="C9" s="55" t="s">
        <v>29</v>
      </c>
      <c r="D9" s="56" t="s">
        <v>355</v>
      </c>
      <c r="E9" s="20" t="s">
        <v>98</v>
      </c>
    </row>
    <row r="10" spans="1:5" ht="19.2" customHeight="1">
      <c r="C10" s="22"/>
      <c r="D10" s="21"/>
      <c r="E10" s="8"/>
    </row>
    <row r="11" spans="1:5" ht="19.2" customHeight="1">
      <c r="C11" s="22"/>
      <c r="D11" s="21"/>
      <c r="E11" s="8"/>
    </row>
    <row r="12" spans="1:5" ht="19.2" customHeight="1">
      <c r="C12" s="22"/>
      <c r="D12" s="21"/>
      <c r="E12" s="8"/>
    </row>
    <row r="13" spans="1:5" ht="19.2" customHeight="1">
      <c r="C13" s="22"/>
      <c r="D13" s="21"/>
      <c r="E13" s="8"/>
    </row>
    <row r="14" spans="1:5" ht="19.2" customHeight="1">
      <c r="C14" s="22"/>
      <c r="D14" s="21"/>
      <c r="E14" s="8"/>
    </row>
    <row r="15" spans="1:5" ht="19.2" customHeight="1">
      <c r="C15" s="22"/>
      <c r="D15" s="21"/>
      <c r="E15" s="8"/>
    </row>
    <row r="16" spans="1:5" ht="19.2" customHeight="1">
      <c r="C16" s="22"/>
      <c r="D16" s="21"/>
      <c r="E16" s="8"/>
    </row>
    <row r="17" spans="1:5" ht="11.4" customHeight="1">
      <c r="A17" s="459" t="s">
        <v>99</v>
      </c>
      <c r="B17" s="459"/>
      <c r="C17" s="459"/>
      <c r="D17" s="459"/>
    </row>
    <row r="18" spans="1:5" ht="16.2">
      <c r="A18" s="49" t="s">
        <v>166</v>
      </c>
      <c r="B18" s="24"/>
    </row>
    <row r="19" spans="1:5" s="27" customFormat="1" ht="16.2">
      <c r="A19" s="25" t="s">
        <v>130</v>
      </c>
      <c r="B19" s="26"/>
      <c r="C19" s="25"/>
      <c r="D19" s="25"/>
    </row>
    <row r="20" spans="1:5" s="27" customFormat="1" ht="16.2">
      <c r="A20" s="25" t="s">
        <v>100</v>
      </c>
      <c r="B20" s="26"/>
      <c r="C20" s="25"/>
      <c r="D20" s="25"/>
    </row>
    <row r="21" spans="1:5" s="27" customFormat="1" ht="16.2">
      <c r="A21" s="25" t="s">
        <v>125</v>
      </c>
      <c r="B21" s="26"/>
      <c r="C21" s="25"/>
      <c r="D21" s="25"/>
    </row>
    <row r="22" spans="1:5">
      <c r="A22" s="23"/>
      <c r="B22" s="24"/>
      <c r="D22" s="24"/>
    </row>
    <row r="23" spans="1:5" s="48" customFormat="1" ht="16.2">
      <c r="A23" s="461" t="s">
        <v>163</v>
      </c>
      <c r="B23" s="461"/>
      <c r="C23" s="461"/>
      <c r="D23" s="461"/>
    </row>
    <row r="24" spans="1:5" s="48" customFormat="1" ht="16.2">
      <c r="A24" s="460" t="s">
        <v>164</v>
      </c>
      <c r="B24" s="460"/>
      <c r="C24" s="460"/>
      <c r="D24" s="460"/>
      <c r="E24" s="460"/>
    </row>
    <row r="25" spans="1:5" s="48" customFormat="1" ht="35.25" customHeight="1">
      <c r="A25" s="460" t="s">
        <v>375</v>
      </c>
      <c r="B25" s="462"/>
      <c r="C25" s="462"/>
      <c r="D25" s="462"/>
      <c r="E25" s="462"/>
    </row>
    <row r="26" spans="1:5" ht="14.4" customHeight="1">
      <c r="A26" s="23"/>
      <c r="B26" s="24"/>
    </row>
    <row r="27" spans="1:5" s="34" customFormat="1" ht="17.25" customHeight="1">
      <c r="A27" s="49" t="s">
        <v>347</v>
      </c>
      <c r="B27" s="57"/>
      <c r="C27" s="58"/>
      <c r="D27" s="58"/>
    </row>
    <row r="28" spans="1:5" s="34" customFormat="1" ht="17.25" customHeight="1">
      <c r="A28" s="460" t="s">
        <v>374</v>
      </c>
      <c r="B28" s="460"/>
      <c r="C28" s="460"/>
      <c r="D28" s="460"/>
      <c r="E28" s="460"/>
    </row>
    <row r="29" spans="1:5">
      <c r="A29" s="23"/>
      <c r="B29" s="24"/>
    </row>
    <row r="30" spans="1:5">
      <c r="A30" s="23"/>
      <c r="B30" s="24"/>
    </row>
    <row r="31" spans="1:5">
      <c r="A31" s="23"/>
      <c r="B31" s="24"/>
    </row>
    <row r="32" spans="1:5">
      <c r="A32" s="23"/>
      <c r="B32" s="24"/>
    </row>
    <row r="52" spans="2:5" s="21" customFormat="1" ht="34.950000000000003" customHeight="1">
      <c r="B52" s="22"/>
      <c r="C52" s="23"/>
      <c r="D52" s="23"/>
      <c r="E52"/>
    </row>
    <row r="53" spans="2:5" s="21" customFormat="1" ht="34.950000000000003" customHeight="1">
      <c r="B53" s="22"/>
      <c r="C53" s="23"/>
      <c r="D53" s="23"/>
      <c r="E53"/>
    </row>
    <row r="57" spans="2:5" s="21" customFormat="1" ht="34.950000000000003" customHeight="1">
      <c r="B57" s="22"/>
      <c r="C57" s="23"/>
      <c r="D57" s="23"/>
      <c r="E57"/>
    </row>
    <row r="58" spans="2:5" s="21" customFormat="1" ht="34.950000000000003" customHeight="1">
      <c r="B58" s="22"/>
      <c r="C58" s="23"/>
      <c r="D58" s="23"/>
      <c r="E58"/>
    </row>
    <row r="60" spans="2:5" s="21" customFormat="1" ht="34.950000000000003" customHeight="1">
      <c r="B60" s="22"/>
      <c r="C60" s="23"/>
      <c r="D60" s="23"/>
      <c r="E60"/>
    </row>
    <row r="61" spans="2:5" s="21" customFormat="1" ht="34.950000000000003" customHeight="1">
      <c r="B61" s="22"/>
      <c r="C61" s="23"/>
      <c r="D61" s="23"/>
      <c r="E61"/>
    </row>
    <row r="63" spans="2:5" s="21" customFormat="1" ht="55.2" customHeight="1">
      <c r="B63" s="22"/>
      <c r="C63" s="23"/>
      <c r="D63" s="23"/>
      <c r="E63"/>
    </row>
    <row r="64" spans="2:5" s="21" customFormat="1" ht="55.2" customHeight="1">
      <c r="B64" s="22"/>
      <c r="C64" s="23"/>
      <c r="D64" s="23"/>
      <c r="E64"/>
    </row>
    <row r="68" spans="2:5" s="21" customFormat="1" ht="28.95" customHeight="1">
      <c r="B68" s="22"/>
      <c r="C68" s="23"/>
      <c r="D68" s="23"/>
      <c r="E68"/>
    </row>
    <row r="69" spans="2:5" s="21" customFormat="1" ht="28.95" customHeight="1">
      <c r="B69" s="22"/>
      <c r="C69" s="23"/>
      <c r="D69" s="23"/>
      <c r="E69"/>
    </row>
  </sheetData>
  <sheetProtection sheet="1" objects="1" scenarios="1" selectLockedCells="1"/>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0"/>
  <sheetViews>
    <sheetView showGridLines="0" view="pageBreakPreview" zoomScaleNormal="100" zoomScaleSheetLayoutView="100" workbookViewId="0">
      <selection activeCell="C11" sqref="C11:L11"/>
    </sheetView>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6" t="s">
        <v>344</v>
      </c>
      <c r="AC1" t="s">
        <v>48</v>
      </c>
    </row>
    <row r="2" spans="1:29" ht="20.100000000000001" customHeight="1">
      <c r="A2" s="7" t="s">
        <v>49</v>
      </c>
    </row>
    <row r="4" spans="1:29" ht="20.100000000000001" customHeight="1">
      <c r="A4" s="34" t="s">
        <v>50</v>
      </c>
      <c r="B4" s="34"/>
      <c r="C4" s="34"/>
      <c r="D4" s="34"/>
      <c r="E4" s="34"/>
      <c r="F4" s="34"/>
      <c r="G4" s="34"/>
      <c r="H4" s="34"/>
      <c r="I4" s="34"/>
      <c r="J4" s="34"/>
      <c r="K4" s="34"/>
      <c r="L4" s="34"/>
      <c r="M4" s="34"/>
      <c r="N4" s="34"/>
      <c r="O4" s="34"/>
      <c r="P4" s="34"/>
      <c r="Q4" s="34"/>
      <c r="R4" s="34"/>
      <c r="S4" s="34"/>
      <c r="T4" s="34"/>
      <c r="U4" s="34"/>
      <c r="V4" s="34"/>
      <c r="W4" s="34"/>
      <c r="X4" s="34"/>
      <c r="Y4" s="34"/>
      <c r="Z4" s="34"/>
      <c r="AA4" s="34"/>
    </row>
    <row r="5" spans="1:29" ht="20.100000000000001" customHeight="1">
      <c r="A5" s="34" t="s">
        <v>68</v>
      </c>
      <c r="B5" s="34"/>
      <c r="C5" s="34"/>
      <c r="D5" s="34"/>
      <c r="E5" s="34"/>
      <c r="F5" s="34"/>
      <c r="G5" s="34"/>
      <c r="H5" s="34"/>
      <c r="I5" s="34"/>
      <c r="J5" s="34"/>
      <c r="K5" s="34"/>
      <c r="L5" s="34"/>
      <c r="M5" s="34"/>
      <c r="N5" s="34"/>
      <c r="O5" s="34"/>
      <c r="P5" s="34"/>
      <c r="Q5" s="34"/>
      <c r="R5" s="34"/>
      <c r="S5" s="34"/>
      <c r="T5" s="34"/>
      <c r="U5" s="34"/>
      <c r="V5" s="34"/>
      <c r="W5" s="34"/>
      <c r="X5" s="34"/>
      <c r="Y5" s="34"/>
      <c r="Z5" s="34"/>
      <c r="AA5" s="34"/>
    </row>
    <row r="6" spans="1:29" ht="20.100000000000001" customHeight="1">
      <c r="A6" s="34" t="s">
        <v>69</v>
      </c>
      <c r="B6" s="34"/>
      <c r="C6" s="34"/>
      <c r="D6" s="34"/>
      <c r="E6" s="34"/>
      <c r="F6" s="34"/>
      <c r="G6" s="34"/>
      <c r="H6" s="34"/>
      <c r="I6" s="34"/>
      <c r="J6" s="34"/>
      <c r="K6" s="34"/>
      <c r="L6" s="34"/>
      <c r="M6" s="34"/>
      <c r="N6" s="34"/>
      <c r="O6" s="34"/>
      <c r="P6" s="34"/>
      <c r="Q6" s="34"/>
      <c r="R6" s="34"/>
      <c r="S6" s="34"/>
      <c r="T6" s="34"/>
      <c r="U6" s="34"/>
      <c r="V6" s="34"/>
      <c r="W6" s="34"/>
      <c r="X6" s="34"/>
      <c r="Y6" s="34"/>
      <c r="Z6" s="34"/>
      <c r="AA6" s="34"/>
    </row>
    <row r="7" spans="1:29" ht="20.100000000000001" customHeight="1">
      <c r="A7" s="34" t="s">
        <v>179</v>
      </c>
      <c r="B7" s="34"/>
      <c r="C7" s="34"/>
      <c r="D7" s="34"/>
      <c r="E7" s="34"/>
      <c r="F7" s="34"/>
      <c r="G7" s="34"/>
      <c r="H7" s="34"/>
      <c r="I7" s="34"/>
      <c r="J7" s="34"/>
      <c r="K7" s="34"/>
      <c r="L7" s="34"/>
      <c r="M7" s="34"/>
      <c r="N7" s="34"/>
      <c r="O7" s="34"/>
      <c r="P7" s="34"/>
      <c r="Q7" s="34"/>
      <c r="R7" s="34"/>
      <c r="S7" s="34"/>
      <c r="T7" s="34"/>
      <c r="U7" s="34"/>
      <c r="V7" s="34"/>
      <c r="W7" s="34"/>
      <c r="X7" s="34"/>
      <c r="Y7" s="34"/>
      <c r="Z7" s="34"/>
      <c r="AA7" s="34"/>
    </row>
    <row r="8" spans="1:29" ht="20.100000000000001" customHeight="1">
      <c r="A8" s="34"/>
      <c r="B8" s="34"/>
      <c r="C8" s="34"/>
      <c r="D8" s="34"/>
      <c r="E8" s="34"/>
      <c r="F8" s="34"/>
      <c r="G8" s="34"/>
      <c r="H8" s="34"/>
      <c r="I8" s="34"/>
      <c r="J8" s="34"/>
      <c r="K8" s="34"/>
      <c r="L8" s="34"/>
      <c r="M8" s="34"/>
      <c r="N8" s="34"/>
      <c r="O8" s="34"/>
      <c r="P8" s="34"/>
      <c r="Q8" s="34"/>
      <c r="R8" s="34"/>
      <c r="S8" s="34"/>
      <c r="T8" s="34"/>
      <c r="U8" s="34"/>
      <c r="V8" s="34"/>
      <c r="W8" s="34"/>
      <c r="X8" s="34"/>
      <c r="Y8" s="34"/>
      <c r="Z8" s="34"/>
      <c r="AA8" s="34"/>
    </row>
    <row r="9" spans="1:29" ht="20.100000000000001" customHeight="1">
      <c r="A9" s="35" t="s">
        <v>70</v>
      </c>
      <c r="B9" s="34"/>
      <c r="C9" s="34"/>
      <c r="D9" s="34"/>
      <c r="E9" s="34"/>
      <c r="F9" s="34"/>
      <c r="G9" s="34"/>
      <c r="H9" s="34"/>
      <c r="I9" s="34"/>
      <c r="J9" s="34"/>
      <c r="K9" s="34"/>
      <c r="L9" s="34"/>
      <c r="M9" s="34"/>
      <c r="N9" s="34"/>
      <c r="O9" s="34"/>
      <c r="P9" s="34"/>
      <c r="Q9" s="34"/>
      <c r="R9" s="34"/>
      <c r="S9" s="34"/>
      <c r="T9" s="34"/>
      <c r="U9" s="34"/>
      <c r="V9" s="34"/>
      <c r="W9" s="34"/>
      <c r="X9" s="34"/>
      <c r="Y9" s="34"/>
      <c r="Z9" s="34"/>
      <c r="AA9" s="34"/>
    </row>
    <row r="10" spans="1:29" ht="20.100000000000001" customHeight="1" thickBot="1">
      <c r="A10" s="34"/>
      <c r="B10" s="34" t="s">
        <v>340</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row>
    <row r="11" spans="1:29" ht="20.100000000000001" customHeight="1" thickBot="1">
      <c r="A11" s="34"/>
      <c r="B11" s="36" t="s">
        <v>174</v>
      </c>
      <c r="C11" s="499" t="s">
        <v>491</v>
      </c>
      <c r="D11" s="500"/>
      <c r="E11" s="500"/>
      <c r="F11" s="500"/>
      <c r="G11" s="500"/>
      <c r="H11" s="500"/>
      <c r="I11" s="500"/>
      <c r="J11" s="500"/>
      <c r="K11" s="500"/>
      <c r="L11" s="501"/>
      <c r="M11" s="34"/>
      <c r="N11" s="34"/>
      <c r="O11" s="34"/>
      <c r="P11" s="34"/>
      <c r="Q11" s="34"/>
      <c r="R11" s="34"/>
      <c r="S11" s="34"/>
      <c r="T11" s="34"/>
      <c r="U11" s="34"/>
      <c r="V11" s="34"/>
      <c r="W11" s="34"/>
      <c r="X11" s="34"/>
      <c r="Y11" s="34"/>
      <c r="Z11" s="34"/>
      <c r="AA11" s="34"/>
    </row>
    <row r="12" spans="1:29" ht="20.100000000000001" customHeight="1">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row>
    <row r="13" spans="1:29" ht="20.100000000000001" customHeight="1">
      <c r="A13" s="35" t="s">
        <v>71</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row>
    <row r="14" spans="1:29" ht="20.100000000000001" customHeight="1" thickBot="1">
      <c r="A14" s="34"/>
      <c r="B14" s="34" t="s">
        <v>51</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row>
    <row r="15" spans="1:29" ht="20.100000000000001" customHeight="1">
      <c r="A15" s="34"/>
      <c r="B15" s="37" t="s">
        <v>46</v>
      </c>
      <c r="C15" s="478" t="s">
        <v>0</v>
      </c>
      <c r="D15" s="478"/>
      <c r="E15" s="478"/>
      <c r="F15" s="478"/>
      <c r="G15" s="478"/>
      <c r="H15" s="478"/>
      <c r="I15" s="478"/>
      <c r="J15" s="478"/>
      <c r="K15" s="478"/>
      <c r="L15" s="479"/>
      <c r="M15" s="502" t="s">
        <v>492</v>
      </c>
      <c r="N15" s="503"/>
      <c r="O15" s="503"/>
      <c r="P15" s="503"/>
      <c r="Q15" s="503"/>
      <c r="R15" s="503"/>
      <c r="S15" s="503"/>
      <c r="T15" s="503"/>
      <c r="U15" s="503"/>
      <c r="V15" s="503"/>
      <c r="W15" s="504"/>
      <c r="X15" s="505"/>
      <c r="Y15" s="34"/>
      <c r="Z15" s="34"/>
      <c r="AA15" s="34"/>
    </row>
    <row r="16" spans="1:29" ht="20.100000000000001" customHeight="1" thickBot="1">
      <c r="A16" s="34"/>
      <c r="B16" s="38"/>
      <c r="C16" s="478" t="s">
        <v>52</v>
      </c>
      <c r="D16" s="478"/>
      <c r="E16" s="478"/>
      <c r="F16" s="478"/>
      <c r="G16" s="478"/>
      <c r="H16" s="478"/>
      <c r="I16" s="478"/>
      <c r="J16" s="478"/>
      <c r="K16" s="478"/>
      <c r="L16" s="479"/>
      <c r="M16" s="484" t="s">
        <v>492</v>
      </c>
      <c r="N16" s="485"/>
      <c r="O16" s="485"/>
      <c r="P16" s="485"/>
      <c r="Q16" s="485"/>
      <c r="R16" s="485"/>
      <c r="S16" s="485"/>
      <c r="T16" s="485"/>
      <c r="U16" s="493"/>
      <c r="V16" s="493"/>
      <c r="W16" s="494"/>
      <c r="X16" s="495"/>
      <c r="Y16" s="34"/>
      <c r="Z16" s="34"/>
      <c r="AA16" s="34"/>
      <c r="AC16" t="s">
        <v>53</v>
      </c>
    </row>
    <row r="17" spans="1:29" ht="20.100000000000001" customHeight="1" thickBot="1">
      <c r="A17" s="34"/>
      <c r="B17" s="37" t="s">
        <v>54</v>
      </c>
      <c r="C17" s="478" t="s">
        <v>55</v>
      </c>
      <c r="D17" s="478"/>
      <c r="E17" s="478"/>
      <c r="F17" s="478"/>
      <c r="G17" s="478"/>
      <c r="H17" s="478"/>
      <c r="I17" s="478"/>
      <c r="J17" s="478"/>
      <c r="K17" s="478"/>
      <c r="L17" s="479"/>
      <c r="M17" s="66">
        <v>1</v>
      </c>
      <c r="N17" s="67">
        <v>0</v>
      </c>
      <c r="O17" s="67">
        <v>0</v>
      </c>
      <c r="P17" s="39" t="s">
        <v>180</v>
      </c>
      <c r="Q17" s="67">
        <v>1</v>
      </c>
      <c r="R17" s="67">
        <v>2</v>
      </c>
      <c r="S17" s="67">
        <v>3</v>
      </c>
      <c r="T17" s="68">
        <v>4</v>
      </c>
      <c r="U17" s="40"/>
      <c r="V17" s="41"/>
      <c r="W17" s="41"/>
      <c r="X17" s="41"/>
      <c r="Y17" s="34"/>
      <c r="Z17" s="34"/>
      <c r="AA17" s="34"/>
      <c r="AC17" t="str">
        <f>CONCATENATE(M17,N17,O17,P17,Q17,R17,S17,T17)</f>
        <v>100－1234</v>
      </c>
    </row>
    <row r="18" spans="1:29" ht="20.100000000000001" customHeight="1">
      <c r="A18" s="34"/>
      <c r="B18" s="42"/>
      <c r="C18" s="478" t="s">
        <v>56</v>
      </c>
      <c r="D18" s="478"/>
      <c r="E18" s="478"/>
      <c r="F18" s="478"/>
      <c r="G18" s="478"/>
      <c r="H18" s="478"/>
      <c r="I18" s="478"/>
      <c r="J18" s="478"/>
      <c r="K18" s="478"/>
      <c r="L18" s="479"/>
      <c r="M18" s="484" t="s">
        <v>493</v>
      </c>
      <c r="N18" s="485"/>
      <c r="O18" s="485"/>
      <c r="P18" s="485"/>
      <c r="Q18" s="485"/>
      <c r="R18" s="485"/>
      <c r="S18" s="485"/>
      <c r="T18" s="485"/>
      <c r="U18" s="481"/>
      <c r="V18" s="481"/>
      <c r="W18" s="482"/>
      <c r="X18" s="483"/>
      <c r="Y18" s="34"/>
      <c r="Z18" s="34"/>
      <c r="AA18" s="34"/>
    </row>
    <row r="19" spans="1:29" ht="20.100000000000001" customHeight="1">
      <c r="A19" s="34"/>
      <c r="B19" s="38"/>
      <c r="C19" s="478" t="s">
        <v>57</v>
      </c>
      <c r="D19" s="478"/>
      <c r="E19" s="478"/>
      <c r="F19" s="478"/>
      <c r="G19" s="478"/>
      <c r="H19" s="478"/>
      <c r="I19" s="478"/>
      <c r="J19" s="478"/>
      <c r="K19" s="478"/>
      <c r="L19" s="479"/>
      <c r="M19" s="484" t="s">
        <v>494</v>
      </c>
      <c r="N19" s="485"/>
      <c r="O19" s="485"/>
      <c r="P19" s="485"/>
      <c r="Q19" s="485"/>
      <c r="R19" s="485"/>
      <c r="S19" s="485"/>
      <c r="T19" s="485"/>
      <c r="U19" s="485"/>
      <c r="V19" s="485"/>
      <c r="W19" s="486"/>
      <c r="X19" s="487"/>
      <c r="Y19" s="34"/>
      <c r="Z19" s="34"/>
      <c r="AA19" s="34"/>
    </row>
    <row r="20" spans="1:29" ht="20.100000000000001" customHeight="1">
      <c r="A20" s="34"/>
      <c r="B20" s="37" t="s">
        <v>58</v>
      </c>
      <c r="C20" s="478" t="s">
        <v>59</v>
      </c>
      <c r="D20" s="478"/>
      <c r="E20" s="478"/>
      <c r="F20" s="478"/>
      <c r="G20" s="478"/>
      <c r="H20" s="478"/>
      <c r="I20" s="478"/>
      <c r="J20" s="478"/>
      <c r="K20" s="478"/>
      <c r="L20" s="479"/>
      <c r="M20" s="484" t="s">
        <v>495</v>
      </c>
      <c r="N20" s="485"/>
      <c r="O20" s="485"/>
      <c r="P20" s="485"/>
      <c r="Q20" s="485"/>
      <c r="R20" s="485"/>
      <c r="S20" s="485"/>
      <c r="T20" s="485"/>
      <c r="U20" s="485"/>
      <c r="V20" s="485"/>
      <c r="W20" s="486"/>
      <c r="X20" s="487"/>
      <c r="Y20" s="34"/>
      <c r="Z20" s="34"/>
      <c r="AA20" s="34"/>
    </row>
    <row r="21" spans="1:29" ht="20.100000000000001" customHeight="1">
      <c r="A21" s="34"/>
      <c r="B21" s="38"/>
      <c r="C21" s="478" t="s">
        <v>60</v>
      </c>
      <c r="D21" s="478"/>
      <c r="E21" s="478"/>
      <c r="F21" s="478"/>
      <c r="G21" s="478"/>
      <c r="H21" s="478"/>
      <c r="I21" s="478"/>
      <c r="J21" s="478"/>
      <c r="K21" s="478"/>
      <c r="L21" s="479"/>
      <c r="M21" s="492" t="s">
        <v>496</v>
      </c>
      <c r="N21" s="493"/>
      <c r="O21" s="493"/>
      <c r="P21" s="493"/>
      <c r="Q21" s="493"/>
      <c r="R21" s="493"/>
      <c r="S21" s="493"/>
      <c r="T21" s="493"/>
      <c r="U21" s="493"/>
      <c r="V21" s="493"/>
      <c r="W21" s="494"/>
      <c r="X21" s="495"/>
      <c r="Y21" s="34"/>
      <c r="Z21" s="34"/>
      <c r="AA21" s="34"/>
    </row>
    <row r="22" spans="1:29" ht="20.100000000000001" customHeight="1">
      <c r="A22" s="34"/>
      <c r="B22" s="496" t="s">
        <v>61</v>
      </c>
      <c r="C22" s="478" t="s">
        <v>62</v>
      </c>
      <c r="D22" s="478"/>
      <c r="E22" s="478"/>
      <c r="F22" s="478"/>
      <c r="G22" s="478"/>
      <c r="H22" s="478"/>
      <c r="I22" s="478"/>
      <c r="J22" s="478"/>
      <c r="K22" s="478"/>
      <c r="L22" s="479"/>
      <c r="M22" s="484" t="s">
        <v>497</v>
      </c>
      <c r="N22" s="485"/>
      <c r="O22" s="485"/>
      <c r="P22" s="485"/>
      <c r="Q22" s="485"/>
      <c r="R22" s="485"/>
      <c r="S22" s="485"/>
      <c r="T22" s="485"/>
      <c r="U22" s="485"/>
      <c r="V22" s="485"/>
      <c r="W22" s="486"/>
      <c r="X22" s="487"/>
      <c r="Y22" s="34"/>
      <c r="Z22" s="34"/>
      <c r="AA22" s="34"/>
    </row>
    <row r="23" spans="1:29" ht="20.100000000000001" customHeight="1">
      <c r="A23" s="34"/>
      <c r="B23" s="497"/>
      <c r="C23" s="498" t="s">
        <v>60</v>
      </c>
      <c r="D23" s="498"/>
      <c r="E23" s="498"/>
      <c r="F23" s="498"/>
      <c r="G23" s="498"/>
      <c r="H23" s="498"/>
      <c r="I23" s="498"/>
      <c r="J23" s="498"/>
      <c r="K23" s="498"/>
      <c r="L23" s="498"/>
      <c r="M23" s="484" t="s">
        <v>498</v>
      </c>
      <c r="N23" s="485"/>
      <c r="O23" s="485"/>
      <c r="P23" s="485"/>
      <c r="Q23" s="485"/>
      <c r="R23" s="485"/>
      <c r="S23" s="485"/>
      <c r="T23" s="485"/>
      <c r="U23" s="485"/>
      <c r="V23" s="485"/>
      <c r="W23" s="486"/>
      <c r="X23" s="487"/>
      <c r="Y23" s="34"/>
      <c r="Z23" s="34"/>
      <c r="AA23" s="34"/>
    </row>
    <row r="24" spans="1:29" ht="20.100000000000001" customHeight="1">
      <c r="A24" s="34"/>
      <c r="B24" s="37" t="s">
        <v>44</v>
      </c>
      <c r="C24" s="478" t="s">
        <v>23</v>
      </c>
      <c r="D24" s="478"/>
      <c r="E24" s="478"/>
      <c r="F24" s="478"/>
      <c r="G24" s="478"/>
      <c r="H24" s="478"/>
      <c r="I24" s="478"/>
      <c r="J24" s="478"/>
      <c r="K24" s="478"/>
      <c r="L24" s="479"/>
      <c r="M24" s="480" t="s">
        <v>499</v>
      </c>
      <c r="N24" s="481"/>
      <c r="O24" s="481"/>
      <c r="P24" s="481"/>
      <c r="Q24" s="481"/>
      <c r="R24" s="481"/>
      <c r="S24" s="481"/>
      <c r="T24" s="481"/>
      <c r="U24" s="481"/>
      <c r="V24" s="481"/>
      <c r="W24" s="482"/>
      <c r="X24" s="483"/>
      <c r="Y24" s="34"/>
      <c r="Z24" s="34"/>
      <c r="AA24" s="34"/>
    </row>
    <row r="25" spans="1:29" ht="20.100000000000001" customHeight="1">
      <c r="A25" s="34"/>
      <c r="B25" s="42"/>
      <c r="C25" s="478" t="s">
        <v>24</v>
      </c>
      <c r="D25" s="478"/>
      <c r="E25" s="478"/>
      <c r="F25" s="478"/>
      <c r="G25" s="478"/>
      <c r="H25" s="478"/>
      <c r="I25" s="478"/>
      <c r="J25" s="478"/>
      <c r="K25" s="478"/>
      <c r="L25" s="479"/>
      <c r="M25" s="484" t="s">
        <v>500</v>
      </c>
      <c r="N25" s="485"/>
      <c r="O25" s="485"/>
      <c r="P25" s="485"/>
      <c r="Q25" s="485"/>
      <c r="R25" s="485"/>
      <c r="S25" s="485"/>
      <c r="T25" s="485"/>
      <c r="U25" s="485"/>
      <c r="V25" s="485"/>
      <c r="W25" s="486"/>
      <c r="X25" s="487"/>
      <c r="Y25" s="34"/>
      <c r="Z25" s="34"/>
      <c r="AA25" s="34"/>
    </row>
    <row r="26" spans="1:29" ht="20.100000000000001" customHeight="1" thickBot="1">
      <c r="A26" s="34"/>
      <c r="B26" s="43"/>
      <c r="C26" s="478" t="s">
        <v>63</v>
      </c>
      <c r="D26" s="478"/>
      <c r="E26" s="478"/>
      <c r="F26" s="478"/>
      <c r="G26" s="478"/>
      <c r="H26" s="478"/>
      <c r="I26" s="478"/>
      <c r="J26" s="478"/>
      <c r="K26" s="478"/>
      <c r="L26" s="479"/>
      <c r="M26" s="488" t="s">
        <v>501</v>
      </c>
      <c r="N26" s="489"/>
      <c r="O26" s="489"/>
      <c r="P26" s="489"/>
      <c r="Q26" s="489"/>
      <c r="R26" s="489"/>
      <c r="S26" s="489"/>
      <c r="T26" s="489"/>
      <c r="U26" s="489"/>
      <c r="V26" s="489"/>
      <c r="W26" s="490"/>
      <c r="X26" s="491"/>
      <c r="Y26" s="34"/>
      <c r="Z26" s="34"/>
      <c r="AA26" s="34"/>
    </row>
    <row r="27" spans="1:29" ht="20.100000000000001" customHeight="1">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row>
    <row r="28" spans="1:29" ht="20.100000000000001" customHeight="1">
      <c r="A28" s="35" t="s">
        <v>339</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row>
    <row r="29" spans="1:29" ht="20.100000000000001" customHeight="1">
      <c r="A29" s="34"/>
      <c r="B29" s="34" t="s">
        <v>167</v>
      </c>
      <c r="C29" s="34"/>
      <c r="D29" s="34"/>
      <c r="E29" s="34"/>
      <c r="F29" s="34"/>
      <c r="G29" s="34"/>
      <c r="H29" s="34"/>
      <c r="I29" s="34"/>
      <c r="J29" s="34"/>
      <c r="K29" s="34"/>
      <c r="L29" s="34"/>
      <c r="M29" s="34"/>
      <c r="N29" s="34"/>
      <c r="O29" s="34"/>
      <c r="P29" s="34"/>
      <c r="Q29" s="34"/>
      <c r="R29" s="34"/>
      <c r="S29" s="34"/>
      <c r="T29" s="34"/>
      <c r="U29" s="34"/>
      <c r="V29" s="34"/>
      <c r="W29" s="34"/>
      <c r="X29" s="13"/>
      <c r="Y29" s="34"/>
      <c r="Z29" s="34"/>
      <c r="AA29" s="34"/>
    </row>
    <row r="30" spans="1:29" ht="13.2">
      <c r="A30" s="34"/>
      <c r="B30" s="44"/>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row>
    <row r="31" spans="1:29" ht="28.5" customHeight="1">
      <c r="A31" s="34"/>
      <c r="B31" s="463" t="s">
        <v>64</v>
      </c>
      <c r="C31" s="463" t="s">
        <v>65</v>
      </c>
      <c r="D31" s="463"/>
      <c r="E31" s="463"/>
      <c r="F31" s="463"/>
      <c r="G31" s="463"/>
      <c r="H31" s="463"/>
      <c r="I31" s="463"/>
      <c r="J31" s="463"/>
      <c r="K31" s="463"/>
      <c r="L31" s="463"/>
      <c r="M31" s="463" t="s">
        <v>66</v>
      </c>
      <c r="N31" s="463"/>
      <c r="O31" s="463"/>
      <c r="P31" s="463"/>
      <c r="Q31" s="463"/>
      <c r="R31" s="475" t="s">
        <v>85</v>
      </c>
      <c r="S31" s="476"/>
      <c r="T31" s="476"/>
      <c r="U31" s="476"/>
      <c r="V31" s="476"/>
      <c r="W31" s="477"/>
      <c r="X31" s="463" t="s">
        <v>67</v>
      </c>
      <c r="Y31" s="463" t="s">
        <v>8</v>
      </c>
      <c r="Z31" s="45"/>
      <c r="AA31" s="45"/>
    </row>
    <row r="32" spans="1:29" ht="28.5" customHeight="1" thickBot="1">
      <c r="A32" s="34"/>
      <c r="B32" s="463"/>
      <c r="C32" s="464"/>
      <c r="D32" s="464"/>
      <c r="E32" s="464"/>
      <c r="F32" s="464"/>
      <c r="G32" s="464"/>
      <c r="H32" s="464"/>
      <c r="I32" s="464"/>
      <c r="J32" s="464"/>
      <c r="K32" s="464"/>
      <c r="L32" s="464"/>
      <c r="M32" s="464"/>
      <c r="N32" s="464"/>
      <c r="O32" s="464"/>
      <c r="P32" s="464"/>
      <c r="Q32" s="464"/>
      <c r="R32" s="473" t="s">
        <v>86</v>
      </c>
      <c r="S32" s="464"/>
      <c r="T32" s="464"/>
      <c r="U32" s="464"/>
      <c r="V32" s="464"/>
      <c r="W32" s="54" t="s">
        <v>87</v>
      </c>
      <c r="X32" s="464"/>
      <c r="Y32" s="465"/>
      <c r="Z32" s="13"/>
      <c r="AA32" s="13"/>
    </row>
    <row r="33" spans="1:27" ht="38.25" customHeight="1">
      <c r="A33" s="34"/>
      <c r="B33" s="46">
        <v>1</v>
      </c>
      <c r="C33" s="69">
        <v>1</v>
      </c>
      <c r="D33" s="70">
        <v>3</v>
      </c>
      <c r="E33" s="70">
        <v>3</v>
      </c>
      <c r="F33" s="70">
        <v>4</v>
      </c>
      <c r="G33" s="70">
        <v>5</v>
      </c>
      <c r="H33" s="70">
        <v>6</v>
      </c>
      <c r="I33" s="70">
        <v>7</v>
      </c>
      <c r="J33" s="70">
        <v>8</v>
      </c>
      <c r="K33" s="70">
        <v>9</v>
      </c>
      <c r="L33" s="71">
        <v>0</v>
      </c>
      <c r="M33" s="474" t="s">
        <v>502</v>
      </c>
      <c r="N33" s="474"/>
      <c r="O33" s="474"/>
      <c r="P33" s="474"/>
      <c r="Q33" s="474"/>
      <c r="R33" s="474" t="s">
        <v>502</v>
      </c>
      <c r="S33" s="474"/>
      <c r="T33" s="474"/>
      <c r="U33" s="474"/>
      <c r="V33" s="474"/>
      <c r="W33" s="72" t="s">
        <v>503</v>
      </c>
      <c r="X33" s="73" t="s">
        <v>504</v>
      </c>
      <c r="Y33" s="74" t="s">
        <v>11</v>
      </c>
      <c r="Z33" s="53"/>
      <c r="AA33" s="47"/>
    </row>
    <row r="34" spans="1:27" ht="38.25" customHeight="1">
      <c r="A34" s="34"/>
      <c r="B34" s="36">
        <f>B33+1</f>
        <v>2</v>
      </c>
      <c r="C34" s="75">
        <v>1</v>
      </c>
      <c r="D34" s="76">
        <v>3</v>
      </c>
      <c r="E34" s="76">
        <v>3</v>
      </c>
      <c r="F34" s="76">
        <v>4</v>
      </c>
      <c r="G34" s="76">
        <v>5</v>
      </c>
      <c r="H34" s="76">
        <v>6</v>
      </c>
      <c r="I34" s="76">
        <v>7</v>
      </c>
      <c r="J34" s="76">
        <v>8</v>
      </c>
      <c r="K34" s="76">
        <v>9</v>
      </c>
      <c r="L34" s="77">
        <v>0</v>
      </c>
      <c r="M34" s="466" t="s">
        <v>502</v>
      </c>
      <c r="N34" s="466"/>
      <c r="O34" s="466"/>
      <c r="P34" s="466"/>
      <c r="Q34" s="466"/>
      <c r="R34" s="466" t="s">
        <v>502</v>
      </c>
      <c r="S34" s="466"/>
      <c r="T34" s="466"/>
      <c r="U34" s="466"/>
      <c r="V34" s="466"/>
      <c r="W34" s="78" t="s">
        <v>505</v>
      </c>
      <c r="X34" s="79" t="s">
        <v>506</v>
      </c>
      <c r="Y34" s="80" t="s">
        <v>13</v>
      </c>
      <c r="Z34" s="53"/>
      <c r="AA34" s="47"/>
    </row>
    <row r="35" spans="1:27" ht="38.25" customHeight="1">
      <c r="A35" s="34"/>
      <c r="B35" s="36">
        <f t="shared" ref="B35:B98" si="0">B34+1</f>
        <v>3</v>
      </c>
      <c r="C35" s="75">
        <v>1</v>
      </c>
      <c r="D35" s="76">
        <v>1</v>
      </c>
      <c r="E35" s="76">
        <v>3</v>
      </c>
      <c r="F35" s="76">
        <v>4</v>
      </c>
      <c r="G35" s="76">
        <v>5</v>
      </c>
      <c r="H35" s="76">
        <v>6</v>
      </c>
      <c r="I35" s="76">
        <v>7</v>
      </c>
      <c r="J35" s="76">
        <v>8</v>
      </c>
      <c r="K35" s="76">
        <v>9</v>
      </c>
      <c r="L35" s="77">
        <v>0</v>
      </c>
      <c r="M35" s="469" t="s">
        <v>507</v>
      </c>
      <c r="N35" s="470"/>
      <c r="O35" s="470"/>
      <c r="P35" s="470"/>
      <c r="Q35" s="471"/>
      <c r="R35" s="469" t="s">
        <v>507</v>
      </c>
      <c r="S35" s="470"/>
      <c r="T35" s="470"/>
      <c r="U35" s="470"/>
      <c r="V35" s="471"/>
      <c r="W35" s="78" t="s">
        <v>508</v>
      </c>
      <c r="X35" s="79" t="s">
        <v>509</v>
      </c>
      <c r="Y35" s="80" t="s">
        <v>17</v>
      </c>
      <c r="Z35" s="53"/>
      <c r="AA35" s="47"/>
    </row>
    <row r="36" spans="1:27" ht="38.25" customHeight="1">
      <c r="A36" s="34"/>
      <c r="B36" s="36">
        <f t="shared" si="0"/>
        <v>4</v>
      </c>
      <c r="C36" s="75">
        <v>1</v>
      </c>
      <c r="D36" s="76">
        <v>4</v>
      </c>
      <c r="E36" s="76">
        <v>3</v>
      </c>
      <c r="F36" s="76">
        <v>4</v>
      </c>
      <c r="G36" s="76">
        <v>5</v>
      </c>
      <c r="H36" s="76">
        <v>6</v>
      </c>
      <c r="I36" s="76">
        <v>7</v>
      </c>
      <c r="J36" s="76">
        <v>8</v>
      </c>
      <c r="K36" s="76">
        <v>9</v>
      </c>
      <c r="L36" s="77">
        <v>0</v>
      </c>
      <c r="M36" s="469" t="s">
        <v>510</v>
      </c>
      <c r="N36" s="470"/>
      <c r="O36" s="470"/>
      <c r="P36" s="470"/>
      <c r="Q36" s="471"/>
      <c r="R36" s="469" t="s">
        <v>511</v>
      </c>
      <c r="S36" s="470"/>
      <c r="T36" s="470"/>
      <c r="U36" s="470"/>
      <c r="V36" s="471"/>
      <c r="W36" s="78" t="s">
        <v>510</v>
      </c>
      <c r="X36" s="79" t="s">
        <v>512</v>
      </c>
      <c r="Y36" s="80" t="s">
        <v>513</v>
      </c>
      <c r="Z36" s="53"/>
      <c r="AA36" s="47"/>
    </row>
    <row r="37" spans="1:27" ht="38.25" customHeight="1">
      <c r="A37" s="34"/>
      <c r="B37" s="36">
        <f t="shared" si="0"/>
        <v>5</v>
      </c>
      <c r="C37" s="75">
        <v>1</v>
      </c>
      <c r="D37" s="76">
        <v>2</v>
      </c>
      <c r="E37" s="76">
        <v>3</v>
      </c>
      <c r="F37" s="76">
        <v>4</v>
      </c>
      <c r="G37" s="76">
        <v>5</v>
      </c>
      <c r="H37" s="76">
        <v>6</v>
      </c>
      <c r="I37" s="76">
        <v>7</v>
      </c>
      <c r="J37" s="76">
        <v>8</v>
      </c>
      <c r="K37" s="76">
        <v>9</v>
      </c>
      <c r="L37" s="77">
        <v>6</v>
      </c>
      <c r="M37" s="469" t="s">
        <v>514</v>
      </c>
      <c r="N37" s="470"/>
      <c r="O37" s="470"/>
      <c r="P37" s="470"/>
      <c r="Q37" s="471"/>
      <c r="R37" s="469" t="s">
        <v>514</v>
      </c>
      <c r="S37" s="470"/>
      <c r="T37" s="470"/>
      <c r="U37" s="470"/>
      <c r="V37" s="471"/>
      <c r="W37" s="78" t="s">
        <v>515</v>
      </c>
      <c r="X37" s="79" t="s">
        <v>516</v>
      </c>
      <c r="Y37" s="80" t="s">
        <v>19</v>
      </c>
      <c r="Z37" s="53"/>
      <c r="AA37" s="47"/>
    </row>
    <row r="38" spans="1:27" ht="38.25" customHeight="1">
      <c r="A38" s="34"/>
      <c r="B38" s="36">
        <f t="shared" si="0"/>
        <v>6</v>
      </c>
      <c r="C38" s="75">
        <v>1</v>
      </c>
      <c r="D38" s="76">
        <v>2</v>
      </c>
      <c r="E38" s="76">
        <v>3</v>
      </c>
      <c r="F38" s="76">
        <v>4</v>
      </c>
      <c r="G38" s="76">
        <v>5</v>
      </c>
      <c r="H38" s="76">
        <v>6</v>
      </c>
      <c r="I38" s="76">
        <v>7</v>
      </c>
      <c r="J38" s="76">
        <v>8</v>
      </c>
      <c r="K38" s="76">
        <v>9</v>
      </c>
      <c r="L38" s="77">
        <v>6</v>
      </c>
      <c r="M38" s="466" t="s">
        <v>514</v>
      </c>
      <c r="N38" s="466"/>
      <c r="O38" s="466"/>
      <c r="P38" s="466"/>
      <c r="Q38" s="466"/>
      <c r="R38" s="469" t="s">
        <v>514</v>
      </c>
      <c r="S38" s="470"/>
      <c r="T38" s="470"/>
      <c r="U38" s="470"/>
      <c r="V38" s="471"/>
      <c r="W38" s="78" t="s">
        <v>515</v>
      </c>
      <c r="X38" s="79" t="s">
        <v>516</v>
      </c>
      <c r="Y38" s="80" t="s">
        <v>517</v>
      </c>
      <c r="Z38" s="53"/>
      <c r="AA38" s="47"/>
    </row>
    <row r="39" spans="1:27" ht="38.25" customHeight="1">
      <c r="A39" s="34"/>
      <c r="B39" s="36">
        <f t="shared" si="0"/>
        <v>7</v>
      </c>
      <c r="C39" s="75"/>
      <c r="D39" s="76"/>
      <c r="E39" s="76"/>
      <c r="F39" s="76"/>
      <c r="G39" s="76"/>
      <c r="H39" s="76"/>
      <c r="I39" s="76"/>
      <c r="J39" s="76"/>
      <c r="K39" s="76"/>
      <c r="L39" s="77"/>
      <c r="M39" s="466"/>
      <c r="N39" s="466"/>
      <c r="O39" s="466"/>
      <c r="P39" s="466"/>
      <c r="Q39" s="466"/>
      <c r="R39" s="469"/>
      <c r="S39" s="470"/>
      <c r="T39" s="470"/>
      <c r="U39" s="470"/>
      <c r="V39" s="471"/>
      <c r="W39" s="78"/>
      <c r="X39" s="79"/>
      <c r="Y39" s="80"/>
      <c r="Z39" s="53"/>
      <c r="AA39" s="47"/>
    </row>
    <row r="40" spans="1:27" ht="38.25" customHeight="1">
      <c r="A40" s="34"/>
      <c r="B40" s="36">
        <f t="shared" si="0"/>
        <v>8</v>
      </c>
      <c r="C40" s="75"/>
      <c r="D40" s="76"/>
      <c r="E40" s="76"/>
      <c r="F40" s="76"/>
      <c r="G40" s="76"/>
      <c r="H40" s="76"/>
      <c r="I40" s="76"/>
      <c r="J40" s="76"/>
      <c r="K40" s="76"/>
      <c r="L40" s="77"/>
      <c r="M40" s="466"/>
      <c r="N40" s="466"/>
      <c r="O40" s="466"/>
      <c r="P40" s="466"/>
      <c r="Q40" s="466"/>
      <c r="R40" s="466"/>
      <c r="S40" s="466"/>
      <c r="T40" s="466"/>
      <c r="U40" s="466"/>
      <c r="V40" s="466"/>
      <c r="W40" s="78"/>
      <c r="X40" s="79"/>
      <c r="Y40" s="80"/>
      <c r="Z40" s="53"/>
      <c r="AA40" s="47"/>
    </row>
    <row r="41" spans="1:27" ht="38.25" customHeight="1">
      <c r="A41" s="34"/>
      <c r="B41" s="36">
        <f t="shared" si="0"/>
        <v>9</v>
      </c>
      <c r="C41" s="75"/>
      <c r="D41" s="76"/>
      <c r="E41" s="76"/>
      <c r="F41" s="76"/>
      <c r="G41" s="76"/>
      <c r="H41" s="76"/>
      <c r="I41" s="76"/>
      <c r="J41" s="76"/>
      <c r="K41" s="76"/>
      <c r="L41" s="77"/>
      <c r="M41" s="466"/>
      <c r="N41" s="466"/>
      <c r="O41" s="466"/>
      <c r="P41" s="466"/>
      <c r="Q41" s="466"/>
      <c r="R41" s="466"/>
      <c r="S41" s="466"/>
      <c r="T41" s="466"/>
      <c r="U41" s="466"/>
      <c r="V41" s="466"/>
      <c r="W41" s="78"/>
      <c r="X41" s="79"/>
      <c r="Y41" s="80"/>
      <c r="Z41" s="53"/>
      <c r="AA41" s="47"/>
    </row>
    <row r="42" spans="1:27" ht="38.25" customHeight="1">
      <c r="A42" s="34"/>
      <c r="B42" s="36">
        <f t="shared" si="0"/>
        <v>10</v>
      </c>
      <c r="C42" s="75"/>
      <c r="D42" s="76"/>
      <c r="E42" s="76"/>
      <c r="F42" s="76"/>
      <c r="G42" s="76"/>
      <c r="H42" s="76"/>
      <c r="I42" s="76"/>
      <c r="J42" s="76"/>
      <c r="K42" s="76"/>
      <c r="L42" s="77"/>
      <c r="M42" s="466"/>
      <c r="N42" s="466"/>
      <c r="O42" s="466"/>
      <c r="P42" s="466"/>
      <c r="Q42" s="466"/>
      <c r="R42" s="466"/>
      <c r="S42" s="466"/>
      <c r="T42" s="466"/>
      <c r="U42" s="466"/>
      <c r="V42" s="466"/>
      <c r="W42" s="78"/>
      <c r="X42" s="79"/>
      <c r="Y42" s="80"/>
      <c r="Z42" s="53"/>
      <c r="AA42" s="47"/>
    </row>
    <row r="43" spans="1:27" ht="38.25" customHeight="1">
      <c r="A43" s="34"/>
      <c r="B43" s="36">
        <f t="shared" si="0"/>
        <v>11</v>
      </c>
      <c r="C43" s="75"/>
      <c r="D43" s="76"/>
      <c r="E43" s="76"/>
      <c r="F43" s="76"/>
      <c r="G43" s="76"/>
      <c r="H43" s="76"/>
      <c r="I43" s="76"/>
      <c r="J43" s="76"/>
      <c r="K43" s="76"/>
      <c r="L43" s="77"/>
      <c r="M43" s="466"/>
      <c r="N43" s="466"/>
      <c r="O43" s="466"/>
      <c r="P43" s="466"/>
      <c r="Q43" s="466"/>
      <c r="R43" s="466"/>
      <c r="S43" s="466"/>
      <c r="T43" s="466"/>
      <c r="U43" s="466"/>
      <c r="V43" s="466"/>
      <c r="W43" s="78"/>
      <c r="X43" s="79"/>
      <c r="Y43" s="80"/>
      <c r="Z43" s="53"/>
      <c r="AA43" s="47"/>
    </row>
    <row r="44" spans="1:27" ht="38.25" customHeight="1">
      <c r="A44" s="34"/>
      <c r="B44" s="36">
        <f t="shared" si="0"/>
        <v>12</v>
      </c>
      <c r="C44" s="75"/>
      <c r="D44" s="76"/>
      <c r="E44" s="76"/>
      <c r="F44" s="76"/>
      <c r="G44" s="76"/>
      <c r="H44" s="76"/>
      <c r="I44" s="76"/>
      <c r="J44" s="76"/>
      <c r="K44" s="76"/>
      <c r="L44" s="77"/>
      <c r="M44" s="466"/>
      <c r="N44" s="466"/>
      <c r="O44" s="466"/>
      <c r="P44" s="466"/>
      <c r="Q44" s="466"/>
      <c r="R44" s="466"/>
      <c r="S44" s="466"/>
      <c r="T44" s="466"/>
      <c r="U44" s="466"/>
      <c r="V44" s="466"/>
      <c r="W44" s="78"/>
      <c r="X44" s="79"/>
      <c r="Y44" s="80"/>
      <c r="Z44" s="53"/>
      <c r="AA44" s="47"/>
    </row>
    <row r="45" spans="1:27" ht="38.25" customHeight="1">
      <c r="A45" s="34"/>
      <c r="B45" s="36">
        <f t="shared" si="0"/>
        <v>13</v>
      </c>
      <c r="C45" s="75"/>
      <c r="D45" s="76"/>
      <c r="E45" s="76"/>
      <c r="F45" s="76"/>
      <c r="G45" s="76"/>
      <c r="H45" s="76"/>
      <c r="I45" s="76"/>
      <c r="J45" s="76"/>
      <c r="K45" s="76"/>
      <c r="L45" s="77"/>
      <c r="M45" s="466"/>
      <c r="N45" s="466"/>
      <c r="O45" s="466"/>
      <c r="P45" s="466"/>
      <c r="Q45" s="466"/>
      <c r="R45" s="466"/>
      <c r="S45" s="466"/>
      <c r="T45" s="466"/>
      <c r="U45" s="466"/>
      <c r="V45" s="466"/>
      <c r="W45" s="78"/>
      <c r="X45" s="79"/>
      <c r="Y45" s="80"/>
      <c r="Z45" s="53"/>
      <c r="AA45" s="47"/>
    </row>
    <row r="46" spans="1:27" ht="38.25" customHeight="1">
      <c r="A46" s="34"/>
      <c r="B46" s="36">
        <f t="shared" si="0"/>
        <v>14</v>
      </c>
      <c r="C46" s="75"/>
      <c r="D46" s="76"/>
      <c r="E46" s="76"/>
      <c r="F46" s="76"/>
      <c r="G46" s="76"/>
      <c r="H46" s="76"/>
      <c r="I46" s="76"/>
      <c r="J46" s="76"/>
      <c r="K46" s="76"/>
      <c r="L46" s="77"/>
      <c r="M46" s="466"/>
      <c r="N46" s="466"/>
      <c r="O46" s="466"/>
      <c r="P46" s="466"/>
      <c r="Q46" s="466"/>
      <c r="R46" s="466"/>
      <c r="S46" s="466"/>
      <c r="T46" s="466"/>
      <c r="U46" s="466"/>
      <c r="V46" s="466"/>
      <c r="W46" s="78"/>
      <c r="X46" s="79"/>
      <c r="Y46" s="80"/>
      <c r="Z46" s="53"/>
      <c r="AA46" s="47"/>
    </row>
    <row r="47" spans="1:27" ht="38.25" customHeight="1">
      <c r="A47" s="34"/>
      <c r="B47" s="36">
        <f t="shared" si="0"/>
        <v>15</v>
      </c>
      <c r="C47" s="75"/>
      <c r="D47" s="76"/>
      <c r="E47" s="76"/>
      <c r="F47" s="76"/>
      <c r="G47" s="76"/>
      <c r="H47" s="76"/>
      <c r="I47" s="76"/>
      <c r="J47" s="76"/>
      <c r="K47" s="76"/>
      <c r="L47" s="77"/>
      <c r="M47" s="466"/>
      <c r="N47" s="466"/>
      <c r="O47" s="466"/>
      <c r="P47" s="466"/>
      <c r="Q47" s="466"/>
      <c r="R47" s="466"/>
      <c r="S47" s="466"/>
      <c r="T47" s="466"/>
      <c r="U47" s="466"/>
      <c r="V47" s="466"/>
      <c r="W47" s="78"/>
      <c r="X47" s="79"/>
      <c r="Y47" s="80"/>
      <c r="Z47" s="53"/>
      <c r="AA47" s="47"/>
    </row>
    <row r="48" spans="1:27" ht="38.25" customHeight="1">
      <c r="A48" s="34"/>
      <c r="B48" s="36">
        <f t="shared" si="0"/>
        <v>16</v>
      </c>
      <c r="C48" s="75"/>
      <c r="D48" s="76"/>
      <c r="E48" s="76"/>
      <c r="F48" s="76"/>
      <c r="G48" s="76"/>
      <c r="H48" s="76"/>
      <c r="I48" s="76"/>
      <c r="J48" s="76"/>
      <c r="K48" s="76"/>
      <c r="L48" s="77"/>
      <c r="M48" s="466"/>
      <c r="N48" s="466"/>
      <c r="O48" s="466"/>
      <c r="P48" s="466"/>
      <c r="Q48" s="466"/>
      <c r="R48" s="466"/>
      <c r="S48" s="466"/>
      <c r="T48" s="466"/>
      <c r="U48" s="466"/>
      <c r="V48" s="466"/>
      <c r="W48" s="78"/>
      <c r="X48" s="79"/>
      <c r="Y48" s="80"/>
      <c r="Z48" s="53"/>
      <c r="AA48" s="47"/>
    </row>
    <row r="49" spans="1:27" ht="38.25" customHeight="1">
      <c r="A49" s="34"/>
      <c r="B49" s="36">
        <f t="shared" si="0"/>
        <v>17</v>
      </c>
      <c r="C49" s="75"/>
      <c r="D49" s="76"/>
      <c r="E49" s="76"/>
      <c r="F49" s="76"/>
      <c r="G49" s="76"/>
      <c r="H49" s="76"/>
      <c r="I49" s="76"/>
      <c r="J49" s="76"/>
      <c r="K49" s="76"/>
      <c r="L49" s="77"/>
      <c r="M49" s="466"/>
      <c r="N49" s="466"/>
      <c r="O49" s="466"/>
      <c r="P49" s="466"/>
      <c r="Q49" s="466"/>
      <c r="R49" s="466"/>
      <c r="S49" s="466"/>
      <c r="T49" s="466"/>
      <c r="U49" s="466"/>
      <c r="V49" s="466"/>
      <c r="W49" s="78"/>
      <c r="X49" s="79"/>
      <c r="Y49" s="80"/>
      <c r="Z49" s="53"/>
      <c r="AA49" s="47"/>
    </row>
    <row r="50" spans="1:27" ht="38.25" customHeight="1">
      <c r="A50" s="34"/>
      <c r="B50" s="36">
        <f t="shared" si="0"/>
        <v>18</v>
      </c>
      <c r="C50" s="75"/>
      <c r="D50" s="76"/>
      <c r="E50" s="76"/>
      <c r="F50" s="76"/>
      <c r="G50" s="76"/>
      <c r="H50" s="76"/>
      <c r="I50" s="76"/>
      <c r="J50" s="76"/>
      <c r="K50" s="76"/>
      <c r="L50" s="77"/>
      <c r="M50" s="466"/>
      <c r="N50" s="466"/>
      <c r="O50" s="466"/>
      <c r="P50" s="466"/>
      <c r="Q50" s="466"/>
      <c r="R50" s="466"/>
      <c r="S50" s="466"/>
      <c r="T50" s="466"/>
      <c r="U50" s="466"/>
      <c r="V50" s="466"/>
      <c r="W50" s="78"/>
      <c r="X50" s="79"/>
      <c r="Y50" s="80"/>
      <c r="Z50" s="53"/>
      <c r="AA50" s="47"/>
    </row>
    <row r="51" spans="1:27" ht="38.25" customHeight="1">
      <c r="A51" s="34"/>
      <c r="B51" s="36">
        <f t="shared" si="0"/>
        <v>19</v>
      </c>
      <c r="C51" s="75"/>
      <c r="D51" s="76"/>
      <c r="E51" s="76"/>
      <c r="F51" s="76"/>
      <c r="G51" s="76"/>
      <c r="H51" s="76"/>
      <c r="I51" s="76"/>
      <c r="J51" s="76"/>
      <c r="K51" s="76"/>
      <c r="L51" s="77"/>
      <c r="M51" s="466"/>
      <c r="N51" s="466"/>
      <c r="O51" s="466"/>
      <c r="P51" s="466"/>
      <c r="Q51" s="466"/>
      <c r="R51" s="466"/>
      <c r="S51" s="466"/>
      <c r="T51" s="466"/>
      <c r="U51" s="466"/>
      <c r="V51" s="466"/>
      <c r="W51" s="78"/>
      <c r="X51" s="79"/>
      <c r="Y51" s="80"/>
      <c r="Z51" s="53"/>
      <c r="AA51" s="47"/>
    </row>
    <row r="52" spans="1:27" ht="38.25" customHeight="1">
      <c r="A52" s="34"/>
      <c r="B52" s="36">
        <f t="shared" si="0"/>
        <v>20</v>
      </c>
      <c r="C52" s="75"/>
      <c r="D52" s="76"/>
      <c r="E52" s="76"/>
      <c r="F52" s="76"/>
      <c r="G52" s="76"/>
      <c r="H52" s="76"/>
      <c r="I52" s="76"/>
      <c r="J52" s="76"/>
      <c r="K52" s="76"/>
      <c r="L52" s="77"/>
      <c r="M52" s="466"/>
      <c r="N52" s="466"/>
      <c r="O52" s="466"/>
      <c r="P52" s="466"/>
      <c r="Q52" s="466"/>
      <c r="R52" s="466"/>
      <c r="S52" s="466"/>
      <c r="T52" s="466"/>
      <c r="U52" s="466"/>
      <c r="V52" s="466"/>
      <c r="W52" s="78"/>
      <c r="X52" s="79"/>
      <c r="Y52" s="80"/>
      <c r="Z52" s="53"/>
      <c r="AA52" s="47"/>
    </row>
    <row r="53" spans="1:27" ht="38.25" customHeight="1">
      <c r="A53" s="34"/>
      <c r="B53" s="36">
        <f t="shared" si="0"/>
        <v>21</v>
      </c>
      <c r="C53" s="75"/>
      <c r="D53" s="76"/>
      <c r="E53" s="76"/>
      <c r="F53" s="76"/>
      <c r="G53" s="76"/>
      <c r="H53" s="76"/>
      <c r="I53" s="76"/>
      <c r="J53" s="76"/>
      <c r="K53" s="76"/>
      <c r="L53" s="77"/>
      <c r="M53" s="466"/>
      <c r="N53" s="466"/>
      <c r="O53" s="466"/>
      <c r="P53" s="466"/>
      <c r="Q53" s="466"/>
      <c r="R53" s="466"/>
      <c r="S53" s="466"/>
      <c r="T53" s="466"/>
      <c r="U53" s="466"/>
      <c r="V53" s="466"/>
      <c r="W53" s="78"/>
      <c r="X53" s="79"/>
      <c r="Y53" s="80"/>
      <c r="Z53" s="53"/>
      <c r="AA53" s="47"/>
    </row>
    <row r="54" spans="1:27" ht="38.25" customHeight="1">
      <c r="A54" s="34"/>
      <c r="B54" s="36">
        <f t="shared" si="0"/>
        <v>22</v>
      </c>
      <c r="C54" s="75"/>
      <c r="D54" s="76"/>
      <c r="E54" s="76"/>
      <c r="F54" s="76"/>
      <c r="G54" s="76"/>
      <c r="H54" s="76"/>
      <c r="I54" s="76"/>
      <c r="J54" s="76"/>
      <c r="K54" s="76"/>
      <c r="L54" s="77"/>
      <c r="M54" s="466"/>
      <c r="N54" s="466"/>
      <c r="O54" s="466"/>
      <c r="P54" s="466"/>
      <c r="Q54" s="466"/>
      <c r="R54" s="466"/>
      <c r="S54" s="466"/>
      <c r="T54" s="466"/>
      <c r="U54" s="466"/>
      <c r="V54" s="466"/>
      <c r="W54" s="78"/>
      <c r="X54" s="79"/>
      <c r="Y54" s="80"/>
      <c r="Z54" s="53"/>
      <c r="AA54" s="47"/>
    </row>
    <row r="55" spans="1:27" ht="38.25" customHeight="1">
      <c r="A55" s="34"/>
      <c r="B55" s="36">
        <f t="shared" si="0"/>
        <v>23</v>
      </c>
      <c r="C55" s="75"/>
      <c r="D55" s="76"/>
      <c r="E55" s="76"/>
      <c r="F55" s="76"/>
      <c r="G55" s="76"/>
      <c r="H55" s="76"/>
      <c r="I55" s="76"/>
      <c r="J55" s="76"/>
      <c r="K55" s="76"/>
      <c r="L55" s="77"/>
      <c r="M55" s="466"/>
      <c r="N55" s="466"/>
      <c r="O55" s="466"/>
      <c r="P55" s="466"/>
      <c r="Q55" s="466"/>
      <c r="R55" s="466"/>
      <c r="S55" s="466"/>
      <c r="T55" s="466"/>
      <c r="U55" s="466"/>
      <c r="V55" s="466"/>
      <c r="W55" s="78"/>
      <c r="X55" s="79"/>
      <c r="Y55" s="80"/>
      <c r="Z55" s="53"/>
      <c r="AA55" s="47"/>
    </row>
    <row r="56" spans="1:27" ht="38.25" customHeight="1">
      <c r="A56" s="34"/>
      <c r="B56" s="36">
        <f t="shared" si="0"/>
        <v>24</v>
      </c>
      <c r="C56" s="75"/>
      <c r="D56" s="76"/>
      <c r="E56" s="76"/>
      <c r="F56" s="76"/>
      <c r="G56" s="76"/>
      <c r="H56" s="76"/>
      <c r="I56" s="76"/>
      <c r="J56" s="76"/>
      <c r="K56" s="76"/>
      <c r="L56" s="77"/>
      <c r="M56" s="466"/>
      <c r="N56" s="466"/>
      <c r="O56" s="466"/>
      <c r="P56" s="466"/>
      <c r="Q56" s="466"/>
      <c r="R56" s="466"/>
      <c r="S56" s="466"/>
      <c r="T56" s="466"/>
      <c r="U56" s="466"/>
      <c r="V56" s="466"/>
      <c r="W56" s="78"/>
      <c r="X56" s="79"/>
      <c r="Y56" s="80"/>
      <c r="Z56" s="53"/>
      <c r="AA56" s="47"/>
    </row>
    <row r="57" spans="1:27" ht="38.25" customHeight="1">
      <c r="A57" s="34"/>
      <c r="B57" s="36">
        <f t="shared" si="0"/>
        <v>25</v>
      </c>
      <c r="C57" s="75"/>
      <c r="D57" s="76"/>
      <c r="E57" s="76"/>
      <c r="F57" s="76"/>
      <c r="G57" s="76"/>
      <c r="H57" s="76"/>
      <c r="I57" s="76"/>
      <c r="J57" s="76"/>
      <c r="K57" s="76"/>
      <c r="L57" s="77"/>
      <c r="M57" s="466"/>
      <c r="N57" s="466"/>
      <c r="O57" s="466"/>
      <c r="P57" s="466"/>
      <c r="Q57" s="466"/>
      <c r="R57" s="466"/>
      <c r="S57" s="466"/>
      <c r="T57" s="466"/>
      <c r="U57" s="466"/>
      <c r="V57" s="466"/>
      <c r="W57" s="78"/>
      <c r="X57" s="79"/>
      <c r="Y57" s="80"/>
      <c r="Z57" s="53"/>
      <c r="AA57" s="47"/>
    </row>
    <row r="58" spans="1:27" ht="38.25" customHeight="1">
      <c r="A58" s="34"/>
      <c r="B58" s="36">
        <f t="shared" si="0"/>
        <v>26</v>
      </c>
      <c r="C58" s="75"/>
      <c r="D58" s="76"/>
      <c r="E58" s="76"/>
      <c r="F58" s="76"/>
      <c r="G58" s="76"/>
      <c r="H58" s="76"/>
      <c r="I58" s="76"/>
      <c r="J58" s="76"/>
      <c r="K58" s="76"/>
      <c r="L58" s="77"/>
      <c r="M58" s="466"/>
      <c r="N58" s="466"/>
      <c r="O58" s="466"/>
      <c r="P58" s="466"/>
      <c r="Q58" s="466"/>
      <c r="R58" s="466"/>
      <c r="S58" s="466"/>
      <c r="T58" s="466"/>
      <c r="U58" s="466"/>
      <c r="V58" s="466"/>
      <c r="W58" s="78"/>
      <c r="X58" s="79"/>
      <c r="Y58" s="80"/>
      <c r="Z58" s="53"/>
      <c r="AA58" s="47"/>
    </row>
    <row r="59" spans="1:27" ht="38.25" customHeight="1">
      <c r="A59" s="34"/>
      <c r="B59" s="36">
        <f t="shared" si="0"/>
        <v>27</v>
      </c>
      <c r="C59" s="75"/>
      <c r="D59" s="76"/>
      <c r="E59" s="76"/>
      <c r="F59" s="76"/>
      <c r="G59" s="76"/>
      <c r="H59" s="76"/>
      <c r="I59" s="76"/>
      <c r="J59" s="76"/>
      <c r="K59" s="76"/>
      <c r="L59" s="77"/>
      <c r="M59" s="466"/>
      <c r="N59" s="466"/>
      <c r="O59" s="466"/>
      <c r="P59" s="466"/>
      <c r="Q59" s="466"/>
      <c r="R59" s="466"/>
      <c r="S59" s="466"/>
      <c r="T59" s="466"/>
      <c r="U59" s="466"/>
      <c r="V59" s="466"/>
      <c r="W59" s="78"/>
      <c r="X59" s="79"/>
      <c r="Y59" s="80"/>
      <c r="Z59" s="53"/>
      <c r="AA59" s="47"/>
    </row>
    <row r="60" spans="1:27" ht="38.25" customHeight="1">
      <c r="A60" s="34"/>
      <c r="B60" s="36">
        <f t="shared" si="0"/>
        <v>28</v>
      </c>
      <c r="C60" s="75"/>
      <c r="D60" s="76"/>
      <c r="E60" s="76"/>
      <c r="F60" s="76"/>
      <c r="G60" s="76"/>
      <c r="H60" s="76"/>
      <c r="I60" s="76"/>
      <c r="J60" s="76"/>
      <c r="K60" s="76"/>
      <c r="L60" s="77"/>
      <c r="M60" s="466"/>
      <c r="N60" s="466"/>
      <c r="O60" s="466"/>
      <c r="P60" s="466"/>
      <c r="Q60" s="466"/>
      <c r="R60" s="466"/>
      <c r="S60" s="466"/>
      <c r="T60" s="466"/>
      <c r="U60" s="466"/>
      <c r="V60" s="466"/>
      <c r="W60" s="78"/>
      <c r="X60" s="79"/>
      <c r="Y60" s="80"/>
      <c r="Z60" s="53"/>
      <c r="AA60" s="47"/>
    </row>
    <row r="61" spans="1:27" ht="38.25" customHeight="1">
      <c r="A61" s="34"/>
      <c r="B61" s="36">
        <f t="shared" si="0"/>
        <v>29</v>
      </c>
      <c r="C61" s="75"/>
      <c r="D61" s="76"/>
      <c r="E61" s="76"/>
      <c r="F61" s="76"/>
      <c r="G61" s="76"/>
      <c r="H61" s="76"/>
      <c r="I61" s="76"/>
      <c r="J61" s="76"/>
      <c r="K61" s="76"/>
      <c r="L61" s="77"/>
      <c r="M61" s="466"/>
      <c r="N61" s="466"/>
      <c r="O61" s="466"/>
      <c r="P61" s="466"/>
      <c r="Q61" s="466"/>
      <c r="R61" s="466"/>
      <c r="S61" s="466"/>
      <c r="T61" s="466"/>
      <c r="U61" s="466"/>
      <c r="V61" s="466"/>
      <c r="W61" s="78"/>
      <c r="X61" s="79"/>
      <c r="Y61" s="80"/>
      <c r="Z61" s="53"/>
      <c r="AA61" s="47"/>
    </row>
    <row r="62" spans="1:27" ht="38.25" customHeight="1">
      <c r="A62" s="34"/>
      <c r="B62" s="36">
        <f t="shared" si="0"/>
        <v>30</v>
      </c>
      <c r="C62" s="75"/>
      <c r="D62" s="76"/>
      <c r="E62" s="76"/>
      <c r="F62" s="76"/>
      <c r="G62" s="76"/>
      <c r="H62" s="76"/>
      <c r="I62" s="76"/>
      <c r="J62" s="76"/>
      <c r="K62" s="76"/>
      <c r="L62" s="77"/>
      <c r="M62" s="466"/>
      <c r="N62" s="466"/>
      <c r="O62" s="466"/>
      <c r="P62" s="466"/>
      <c r="Q62" s="466"/>
      <c r="R62" s="466"/>
      <c r="S62" s="466"/>
      <c r="T62" s="466"/>
      <c r="U62" s="466"/>
      <c r="V62" s="466"/>
      <c r="W62" s="78"/>
      <c r="X62" s="79"/>
      <c r="Y62" s="80"/>
      <c r="Z62" s="53"/>
      <c r="AA62" s="47"/>
    </row>
    <row r="63" spans="1:27" ht="38.25" customHeight="1">
      <c r="A63" s="34"/>
      <c r="B63" s="36">
        <f t="shared" si="0"/>
        <v>31</v>
      </c>
      <c r="C63" s="75"/>
      <c r="D63" s="76"/>
      <c r="E63" s="76"/>
      <c r="F63" s="76"/>
      <c r="G63" s="76"/>
      <c r="H63" s="76"/>
      <c r="I63" s="76"/>
      <c r="J63" s="76"/>
      <c r="K63" s="76"/>
      <c r="L63" s="77"/>
      <c r="M63" s="466"/>
      <c r="N63" s="466"/>
      <c r="O63" s="466"/>
      <c r="P63" s="466"/>
      <c r="Q63" s="466"/>
      <c r="R63" s="466"/>
      <c r="S63" s="466"/>
      <c r="T63" s="466"/>
      <c r="U63" s="466"/>
      <c r="V63" s="466"/>
      <c r="W63" s="78"/>
      <c r="X63" s="79"/>
      <c r="Y63" s="80"/>
      <c r="Z63" s="53"/>
      <c r="AA63" s="47"/>
    </row>
    <row r="64" spans="1:27" ht="38.25" customHeight="1">
      <c r="A64" s="34"/>
      <c r="B64" s="36">
        <f t="shared" si="0"/>
        <v>32</v>
      </c>
      <c r="C64" s="75"/>
      <c r="D64" s="76"/>
      <c r="E64" s="76"/>
      <c r="F64" s="76"/>
      <c r="G64" s="76"/>
      <c r="H64" s="76"/>
      <c r="I64" s="76"/>
      <c r="J64" s="76"/>
      <c r="K64" s="76"/>
      <c r="L64" s="77"/>
      <c r="M64" s="466"/>
      <c r="N64" s="466"/>
      <c r="O64" s="466"/>
      <c r="P64" s="466"/>
      <c r="Q64" s="466"/>
      <c r="R64" s="466"/>
      <c r="S64" s="466"/>
      <c r="T64" s="466"/>
      <c r="U64" s="466"/>
      <c r="V64" s="466"/>
      <c r="W64" s="78"/>
      <c r="X64" s="79"/>
      <c r="Y64" s="80"/>
      <c r="Z64" s="53"/>
      <c r="AA64" s="47"/>
    </row>
    <row r="65" spans="1:27" ht="38.25" customHeight="1">
      <c r="A65" s="34"/>
      <c r="B65" s="36">
        <f t="shared" si="0"/>
        <v>33</v>
      </c>
      <c r="C65" s="75"/>
      <c r="D65" s="76"/>
      <c r="E65" s="76"/>
      <c r="F65" s="76"/>
      <c r="G65" s="76"/>
      <c r="H65" s="76"/>
      <c r="I65" s="76"/>
      <c r="J65" s="76"/>
      <c r="K65" s="76"/>
      <c r="L65" s="77"/>
      <c r="M65" s="466"/>
      <c r="N65" s="466"/>
      <c r="O65" s="466"/>
      <c r="P65" s="466"/>
      <c r="Q65" s="466"/>
      <c r="R65" s="466"/>
      <c r="S65" s="466"/>
      <c r="T65" s="466"/>
      <c r="U65" s="466"/>
      <c r="V65" s="466"/>
      <c r="W65" s="78"/>
      <c r="X65" s="79"/>
      <c r="Y65" s="80"/>
      <c r="Z65" s="53"/>
      <c r="AA65" s="47"/>
    </row>
    <row r="66" spans="1:27" ht="38.25" customHeight="1">
      <c r="A66" s="34"/>
      <c r="B66" s="36">
        <f t="shared" si="0"/>
        <v>34</v>
      </c>
      <c r="C66" s="75"/>
      <c r="D66" s="76"/>
      <c r="E66" s="76"/>
      <c r="F66" s="76"/>
      <c r="G66" s="76"/>
      <c r="H66" s="76"/>
      <c r="I66" s="76"/>
      <c r="J66" s="76"/>
      <c r="K66" s="76"/>
      <c r="L66" s="77"/>
      <c r="M66" s="466"/>
      <c r="N66" s="466"/>
      <c r="O66" s="466"/>
      <c r="P66" s="466"/>
      <c r="Q66" s="466"/>
      <c r="R66" s="466"/>
      <c r="S66" s="466"/>
      <c r="T66" s="466"/>
      <c r="U66" s="466"/>
      <c r="V66" s="466"/>
      <c r="W66" s="78"/>
      <c r="X66" s="79"/>
      <c r="Y66" s="80"/>
      <c r="Z66" s="53"/>
      <c r="AA66" s="47"/>
    </row>
    <row r="67" spans="1:27" ht="38.25" customHeight="1">
      <c r="A67" s="34"/>
      <c r="B67" s="36">
        <f t="shared" si="0"/>
        <v>35</v>
      </c>
      <c r="C67" s="75"/>
      <c r="D67" s="76"/>
      <c r="E67" s="76"/>
      <c r="F67" s="76"/>
      <c r="G67" s="76"/>
      <c r="H67" s="76"/>
      <c r="I67" s="76"/>
      <c r="J67" s="76"/>
      <c r="K67" s="76"/>
      <c r="L67" s="77"/>
      <c r="M67" s="466"/>
      <c r="N67" s="466"/>
      <c r="O67" s="466"/>
      <c r="P67" s="466"/>
      <c r="Q67" s="466"/>
      <c r="R67" s="466"/>
      <c r="S67" s="466"/>
      <c r="T67" s="466"/>
      <c r="U67" s="466"/>
      <c r="V67" s="466"/>
      <c r="W67" s="78"/>
      <c r="X67" s="79"/>
      <c r="Y67" s="80"/>
      <c r="Z67" s="53"/>
      <c r="AA67" s="47"/>
    </row>
    <row r="68" spans="1:27" ht="38.25" customHeight="1">
      <c r="A68" s="34"/>
      <c r="B68" s="36">
        <f t="shared" si="0"/>
        <v>36</v>
      </c>
      <c r="C68" s="75"/>
      <c r="D68" s="76"/>
      <c r="E68" s="76"/>
      <c r="F68" s="76"/>
      <c r="G68" s="76"/>
      <c r="H68" s="76"/>
      <c r="I68" s="76"/>
      <c r="J68" s="76"/>
      <c r="K68" s="76"/>
      <c r="L68" s="77"/>
      <c r="M68" s="466"/>
      <c r="N68" s="466"/>
      <c r="O68" s="466"/>
      <c r="P68" s="466"/>
      <c r="Q68" s="466"/>
      <c r="R68" s="466"/>
      <c r="S68" s="466"/>
      <c r="T68" s="466"/>
      <c r="U68" s="466"/>
      <c r="V68" s="466"/>
      <c r="W68" s="78"/>
      <c r="X68" s="79"/>
      <c r="Y68" s="80"/>
      <c r="Z68" s="53"/>
      <c r="AA68" s="47"/>
    </row>
    <row r="69" spans="1:27" ht="38.25" customHeight="1">
      <c r="A69" s="34"/>
      <c r="B69" s="36">
        <f t="shared" si="0"/>
        <v>37</v>
      </c>
      <c r="C69" s="75"/>
      <c r="D69" s="76"/>
      <c r="E69" s="76"/>
      <c r="F69" s="76"/>
      <c r="G69" s="76"/>
      <c r="H69" s="76"/>
      <c r="I69" s="76"/>
      <c r="J69" s="76"/>
      <c r="K69" s="76"/>
      <c r="L69" s="77"/>
      <c r="M69" s="466"/>
      <c r="N69" s="466"/>
      <c r="O69" s="466"/>
      <c r="P69" s="466"/>
      <c r="Q69" s="466"/>
      <c r="R69" s="466"/>
      <c r="S69" s="466"/>
      <c r="T69" s="466"/>
      <c r="U69" s="466"/>
      <c r="V69" s="466"/>
      <c r="W69" s="78"/>
      <c r="X69" s="79"/>
      <c r="Y69" s="80"/>
      <c r="Z69" s="53"/>
      <c r="AA69" s="47"/>
    </row>
    <row r="70" spans="1:27" ht="38.25" customHeight="1">
      <c r="A70" s="34"/>
      <c r="B70" s="36">
        <f t="shared" si="0"/>
        <v>38</v>
      </c>
      <c r="C70" s="75"/>
      <c r="D70" s="76"/>
      <c r="E70" s="76"/>
      <c r="F70" s="76"/>
      <c r="G70" s="76"/>
      <c r="H70" s="76"/>
      <c r="I70" s="76"/>
      <c r="J70" s="76"/>
      <c r="K70" s="76"/>
      <c r="L70" s="77"/>
      <c r="M70" s="466"/>
      <c r="N70" s="466"/>
      <c r="O70" s="466"/>
      <c r="P70" s="466"/>
      <c r="Q70" s="466"/>
      <c r="R70" s="466"/>
      <c r="S70" s="466"/>
      <c r="T70" s="466"/>
      <c r="U70" s="466"/>
      <c r="V70" s="466"/>
      <c r="W70" s="78"/>
      <c r="X70" s="79"/>
      <c r="Y70" s="80"/>
      <c r="Z70" s="53"/>
      <c r="AA70" s="47"/>
    </row>
    <row r="71" spans="1:27" ht="38.25" customHeight="1">
      <c r="A71" s="34"/>
      <c r="B71" s="36">
        <f t="shared" si="0"/>
        <v>39</v>
      </c>
      <c r="C71" s="75"/>
      <c r="D71" s="76"/>
      <c r="E71" s="76"/>
      <c r="F71" s="76"/>
      <c r="G71" s="76"/>
      <c r="H71" s="76"/>
      <c r="I71" s="76"/>
      <c r="J71" s="76"/>
      <c r="K71" s="76"/>
      <c r="L71" s="77"/>
      <c r="M71" s="466"/>
      <c r="N71" s="466"/>
      <c r="O71" s="466"/>
      <c r="P71" s="466"/>
      <c r="Q71" s="466"/>
      <c r="R71" s="466"/>
      <c r="S71" s="466"/>
      <c r="T71" s="466"/>
      <c r="U71" s="466"/>
      <c r="V71" s="466"/>
      <c r="W71" s="78"/>
      <c r="X71" s="79"/>
      <c r="Y71" s="80"/>
      <c r="Z71" s="53"/>
      <c r="AA71" s="47"/>
    </row>
    <row r="72" spans="1:27" ht="38.25" customHeight="1">
      <c r="A72" s="34"/>
      <c r="B72" s="36">
        <f t="shared" si="0"/>
        <v>40</v>
      </c>
      <c r="C72" s="75"/>
      <c r="D72" s="76"/>
      <c r="E72" s="76"/>
      <c r="F72" s="76"/>
      <c r="G72" s="76"/>
      <c r="H72" s="76"/>
      <c r="I72" s="76"/>
      <c r="J72" s="76"/>
      <c r="K72" s="76"/>
      <c r="L72" s="77"/>
      <c r="M72" s="466"/>
      <c r="N72" s="466"/>
      <c r="O72" s="466"/>
      <c r="P72" s="466"/>
      <c r="Q72" s="466"/>
      <c r="R72" s="466"/>
      <c r="S72" s="466"/>
      <c r="T72" s="466"/>
      <c r="U72" s="466"/>
      <c r="V72" s="466"/>
      <c r="W72" s="78"/>
      <c r="X72" s="79"/>
      <c r="Y72" s="80"/>
      <c r="Z72" s="53"/>
      <c r="AA72" s="47"/>
    </row>
    <row r="73" spans="1:27" ht="38.25" customHeight="1">
      <c r="A73" s="34"/>
      <c r="B73" s="36">
        <f t="shared" si="0"/>
        <v>41</v>
      </c>
      <c r="C73" s="75"/>
      <c r="D73" s="76"/>
      <c r="E73" s="76"/>
      <c r="F73" s="76"/>
      <c r="G73" s="76"/>
      <c r="H73" s="76"/>
      <c r="I73" s="76"/>
      <c r="J73" s="76"/>
      <c r="K73" s="76"/>
      <c r="L73" s="77"/>
      <c r="M73" s="466"/>
      <c r="N73" s="466"/>
      <c r="O73" s="466"/>
      <c r="P73" s="466"/>
      <c r="Q73" s="466"/>
      <c r="R73" s="466"/>
      <c r="S73" s="466"/>
      <c r="T73" s="466"/>
      <c r="U73" s="466"/>
      <c r="V73" s="466"/>
      <c r="W73" s="78"/>
      <c r="X73" s="79"/>
      <c r="Y73" s="80"/>
      <c r="Z73" s="53"/>
      <c r="AA73" s="47"/>
    </row>
    <row r="74" spans="1:27" ht="38.25" customHeight="1">
      <c r="A74" s="34"/>
      <c r="B74" s="36">
        <f t="shared" si="0"/>
        <v>42</v>
      </c>
      <c r="C74" s="75"/>
      <c r="D74" s="76"/>
      <c r="E74" s="76"/>
      <c r="F74" s="76"/>
      <c r="G74" s="76"/>
      <c r="H74" s="76"/>
      <c r="I74" s="76"/>
      <c r="J74" s="76"/>
      <c r="K74" s="76"/>
      <c r="L74" s="77"/>
      <c r="M74" s="466"/>
      <c r="N74" s="466"/>
      <c r="O74" s="466"/>
      <c r="P74" s="466"/>
      <c r="Q74" s="466"/>
      <c r="R74" s="466"/>
      <c r="S74" s="466"/>
      <c r="T74" s="466"/>
      <c r="U74" s="466"/>
      <c r="V74" s="466"/>
      <c r="W74" s="78"/>
      <c r="X74" s="79"/>
      <c r="Y74" s="80"/>
      <c r="Z74" s="53"/>
      <c r="AA74" s="47"/>
    </row>
    <row r="75" spans="1:27" ht="38.25" customHeight="1">
      <c r="A75" s="34"/>
      <c r="B75" s="36">
        <f t="shared" si="0"/>
        <v>43</v>
      </c>
      <c r="C75" s="75"/>
      <c r="D75" s="76"/>
      <c r="E75" s="76"/>
      <c r="F75" s="76"/>
      <c r="G75" s="76"/>
      <c r="H75" s="76"/>
      <c r="I75" s="76"/>
      <c r="J75" s="76"/>
      <c r="K75" s="76"/>
      <c r="L75" s="77"/>
      <c r="M75" s="466"/>
      <c r="N75" s="466"/>
      <c r="O75" s="466"/>
      <c r="P75" s="466"/>
      <c r="Q75" s="466"/>
      <c r="R75" s="466"/>
      <c r="S75" s="466"/>
      <c r="T75" s="466"/>
      <c r="U75" s="466"/>
      <c r="V75" s="466"/>
      <c r="W75" s="78"/>
      <c r="X75" s="79"/>
      <c r="Y75" s="80"/>
      <c r="Z75" s="53"/>
      <c r="AA75" s="47"/>
    </row>
    <row r="76" spans="1:27" ht="38.25" customHeight="1">
      <c r="A76" s="34"/>
      <c r="B76" s="36">
        <f t="shared" si="0"/>
        <v>44</v>
      </c>
      <c r="C76" s="75"/>
      <c r="D76" s="76"/>
      <c r="E76" s="76"/>
      <c r="F76" s="76"/>
      <c r="G76" s="76"/>
      <c r="H76" s="76"/>
      <c r="I76" s="76"/>
      <c r="J76" s="76"/>
      <c r="K76" s="76"/>
      <c r="L76" s="77"/>
      <c r="M76" s="466"/>
      <c r="N76" s="466"/>
      <c r="O76" s="466"/>
      <c r="P76" s="466"/>
      <c r="Q76" s="466"/>
      <c r="R76" s="466"/>
      <c r="S76" s="466"/>
      <c r="T76" s="466"/>
      <c r="U76" s="466"/>
      <c r="V76" s="466"/>
      <c r="W76" s="78"/>
      <c r="X76" s="79"/>
      <c r="Y76" s="80"/>
      <c r="Z76" s="53"/>
      <c r="AA76" s="47"/>
    </row>
    <row r="77" spans="1:27" ht="38.25" customHeight="1">
      <c r="A77" s="34"/>
      <c r="B77" s="36">
        <f t="shared" si="0"/>
        <v>45</v>
      </c>
      <c r="C77" s="75"/>
      <c r="D77" s="76"/>
      <c r="E77" s="76"/>
      <c r="F77" s="76"/>
      <c r="G77" s="76"/>
      <c r="H77" s="76"/>
      <c r="I77" s="76"/>
      <c r="J77" s="76"/>
      <c r="K77" s="76"/>
      <c r="L77" s="77"/>
      <c r="M77" s="466"/>
      <c r="N77" s="466"/>
      <c r="O77" s="466"/>
      <c r="P77" s="466"/>
      <c r="Q77" s="466"/>
      <c r="R77" s="466"/>
      <c r="S77" s="466"/>
      <c r="T77" s="466"/>
      <c r="U77" s="466"/>
      <c r="V77" s="466"/>
      <c r="W77" s="78"/>
      <c r="X77" s="79"/>
      <c r="Y77" s="80"/>
      <c r="Z77" s="53"/>
      <c r="AA77" s="47"/>
    </row>
    <row r="78" spans="1:27" ht="38.25" customHeight="1">
      <c r="A78" s="34"/>
      <c r="B78" s="36">
        <f t="shared" si="0"/>
        <v>46</v>
      </c>
      <c r="C78" s="75"/>
      <c r="D78" s="76"/>
      <c r="E78" s="76"/>
      <c r="F78" s="76"/>
      <c r="G78" s="76"/>
      <c r="H78" s="76"/>
      <c r="I78" s="76"/>
      <c r="J78" s="76"/>
      <c r="K78" s="76"/>
      <c r="L78" s="77"/>
      <c r="M78" s="466"/>
      <c r="N78" s="466"/>
      <c r="O78" s="466"/>
      <c r="P78" s="466"/>
      <c r="Q78" s="466"/>
      <c r="R78" s="466"/>
      <c r="S78" s="466"/>
      <c r="T78" s="466"/>
      <c r="U78" s="466"/>
      <c r="V78" s="466"/>
      <c r="W78" s="78"/>
      <c r="X78" s="79"/>
      <c r="Y78" s="80"/>
      <c r="Z78" s="53"/>
      <c r="AA78" s="47"/>
    </row>
    <row r="79" spans="1:27" ht="38.25" customHeight="1">
      <c r="A79" s="34"/>
      <c r="B79" s="36">
        <f t="shared" si="0"/>
        <v>47</v>
      </c>
      <c r="C79" s="75"/>
      <c r="D79" s="76"/>
      <c r="E79" s="76"/>
      <c r="F79" s="76"/>
      <c r="G79" s="76"/>
      <c r="H79" s="76"/>
      <c r="I79" s="76"/>
      <c r="J79" s="76"/>
      <c r="K79" s="76"/>
      <c r="L79" s="77"/>
      <c r="M79" s="466"/>
      <c r="N79" s="466"/>
      <c r="O79" s="466"/>
      <c r="P79" s="466"/>
      <c r="Q79" s="466"/>
      <c r="R79" s="466"/>
      <c r="S79" s="466"/>
      <c r="T79" s="466"/>
      <c r="U79" s="466"/>
      <c r="V79" s="466"/>
      <c r="W79" s="78"/>
      <c r="X79" s="79"/>
      <c r="Y79" s="80"/>
      <c r="Z79" s="53"/>
      <c r="AA79" s="47"/>
    </row>
    <row r="80" spans="1:27" ht="38.25" customHeight="1">
      <c r="A80" s="34"/>
      <c r="B80" s="36">
        <f t="shared" si="0"/>
        <v>48</v>
      </c>
      <c r="C80" s="75"/>
      <c r="D80" s="76"/>
      <c r="E80" s="76"/>
      <c r="F80" s="76"/>
      <c r="G80" s="76"/>
      <c r="H80" s="76"/>
      <c r="I80" s="76"/>
      <c r="J80" s="76"/>
      <c r="K80" s="76"/>
      <c r="L80" s="77"/>
      <c r="M80" s="466"/>
      <c r="N80" s="466"/>
      <c r="O80" s="466"/>
      <c r="P80" s="466"/>
      <c r="Q80" s="466"/>
      <c r="R80" s="466"/>
      <c r="S80" s="466"/>
      <c r="T80" s="466"/>
      <c r="U80" s="466"/>
      <c r="V80" s="466"/>
      <c r="W80" s="78"/>
      <c r="X80" s="79"/>
      <c r="Y80" s="80"/>
      <c r="Z80" s="53"/>
      <c r="AA80" s="47"/>
    </row>
    <row r="81" spans="1:27" ht="38.25" customHeight="1">
      <c r="A81" s="34"/>
      <c r="B81" s="36">
        <f t="shared" si="0"/>
        <v>49</v>
      </c>
      <c r="C81" s="75"/>
      <c r="D81" s="76"/>
      <c r="E81" s="76"/>
      <c r="F81" s="76"/>
      <c r="G81" s="76"/>
      <c r="H81" s="76"/>
      <c r="I81" s="76"/>
      <c r="J81" s="76"/>
      <c r="K81" s="76"/>
      <c r="L81" s="77"/>
      <c r="M81" s="466"/>
      <c r="N81" s="466"/>
      <c r="O81" s="466"/>
      <c r="P81" s="466"/>
      <c r="Q81" s="466"/>
      <c r="R81" s="466"/>
      <c r="S81" s="466"/>
      <c r="T81" s="466"/>
      <c r="U81" s="466"/>
      <c r="V81" s="466"/>
      <c r="W81" s="78"/>
      <c r="X81" s="79"/>
      <c r="Y81" s="80"/>
      <c r="Z81" s="53"/>
      <c r="AA81" s="47"/>
    </row>
    <row r="82" spans="1:27" ht="38.25" customHeight="1">
      <c r="A82" s="34"/>
      <c r="B82" s="36">
        <f t="shared" si="0"/>
        <v>50</v>
      </c>
      <c r="C82" s="75"/>
      <c r="D82" s="76"/>
      <c r="E82" s="76"/>
      <c r="F82" s="76"/>
      <c r="G82" s="76"/>
      <c r="H82" s="76"/>
      <c r="I82" s="76"/>
      <c r="J82" s="76"/>
      <c r="K82" s="76"/>
      <c r="L82" s="77"/>
      <c r="M82" s="466"/>
      <c r="N82" s="466"/>
      <c r="O82" s="466"/>
      <c r="P82" s="466"/>
      <c r="Q82" s="466"/>
      <c r="R82" s="466"/>
      <c r="S82" s="466"/>
      <c r="T82" s="466"/>
      <c r="U82" s="466"/>
      <c r="V82" s="466"/>
      <c r="W82" s="78"/>
      <c r="X82" s="79"/>
      <c r="Y82" s="80"/>
      <c r="Z82" s="53"/>
      <c r="AA82" s="47"/>
    </row>
    <row r="83" spans="1:27" ht="38.25" customHeight="1">
      <c r="A83" s="34"/>
      <c r="B83" s="36">
        <f t="shared" si="0"/>
        <v>51</v>
      </c>
      <c r="C83" s="75"/>
      <c r="D83" s="76"/>
      <c r="E83" s="76"/>
      <c r="F83" s="76"/>
      <c r="G83" s="76"/>
      <c r="H83" s="76"/>
      <c r="I83" s="76"/>
      <c r="J83" s="76"/>
      <c r="K83" s="76"/>
      <c r="L83" s="77"/>
      <c r="M83" s="466"/>
      <c r="N83" s="466"/>
      <c r="O83" s="466"/>
      <c r="P83" s="466"/>
      <c r="Q83" s="466"/>
      <c r="R83" s="466"/>
      <c r="S83" s="466"/>
      <c r="T83" s="466"/>
      <c r="U83" s="466"/>
      <c r="V83" s="466"/>
      <c r="W83" s="78"/>
      <c r="X83" s="79"/>
      <c r="Y83" s="80"/>
      <c r="Z83" s="53"/>
      <c r="AA83" s="47"/>
    </row>
    <row r="84" spans="1:27" ht="38.25" customHeight="1">
      <c r="A84" s="34"/>
      <c r="B84" s="36">
        <f t="shared" si="0"/>
        <v>52</v>
      </c>
      <c r="C84" s="75"/>
      <c r="D84" s="76"/>
      <c r="E84" s="76"/>
      <c r="F84" s="76"/>
      <c r="G84" s="76"/>
      <c r="H84" s="76"/>
      <c r="I84" s="76"/>
      <c r="J84" s="76"/>
      <c r="K84" s="76"/>
      <c r="L84" s="77"/>
      <c r="M84" s="466"/>
      <c r="N84" s="466"/>
      <c r="O84" s="466"/>
      <c r="P84" s="466"/>
      <c r="Q84" s="466"/>
      <c r="R84" s="466"/>
      <c r="S84" s="466"/>
      <c r="T84" s="466"/>
      <c r="U84" s="466"/>
      <c r="V84" s="466"/>
      <c r="W84" s="78"/>
      <c r="X84" s="79"/>
      <c r="Y84" s="80"/>
      <c r="Z84" s="53"/>
      <c r="AA84" s="47"/>
    </row>
    <row r="85" spans="1:27" ht="38.25" customHeight="1">
      <c r="A85" s="34"/>
      <c r="B85" s="36">
        <f t="shared" si="0"/>
        <v>53</v>
      </c>
      <c r="C85" s="75"/>
      <c r="D85" s="76"/>
      <c r="E85" s="76"/>
      <c r="F85" s="76"/>
      <c r="G85" s="76"/>
      <c r="H85" s="76"/>
      <c r="I85" s="76"/>
      <c r="J85" s="76"/>
      <c r="K85" s="76"/>
      <c r="L85" s="77"/>
      <c r="M85" s="466"/>
      <c r="N85" s="466"/>
      <c r="O85" s="466"/>
      <c r="P85" s="466"/>
      <c r="Q85" s="466"/>
      <c r="R85" s="466"/>
      <c r="S85" s="466"/>
      <c r="T85" s="466"/>
      <c r="U85" s="466"/>
      <c r="V85" s="466"/>
      <c r="W85" s="78"/>
      <c r="X85" s="79"/>
      <c r="Y85" s="80"/>
      <c r="Z85" s="53"/>
      <c r="AA85" s="47"/>
    </row>
    <row r="86" spans="1:27" ht="38.25" customHeight="1">
      <c r="A86" s="34"/>
      <c r="B86" s="36">
        <f t="shared" si="0"/>
        <v>54</v>
      </c>
      <c r="C86" s="75"/>
      <c r="D86" s="76"/>
      <c r="E86" s="76"/>
      <c r="F86" s="76"/>
      <c r="G86" s="76"/>
      <c r="H86" s="76"/>
      <c r="I86" s="76"/>
      <c r="J86" s="76"/>
      <c r="K86" s="76"/>
      <c r="L86" s="77"/>
      <c r="M86" s="466"/>
      <c r="N86" s="466"/>
      <c r="O86" s="466"/>
      <c r="P86" s="466"/>
      <c r="Q86" s="466"/>
      <c r="R86" s="466"/>
      <c r="S86" s="466"/>
      <c r="T86" s="466"/>
      <c r="U86" s="466"/>
      <c r="V86" s="466"/>
      <c r="W86" s="78"/>
      <c r="X86" s="79"/>
      <c r="Y86" s="80"/>
      <c r="Z86" s="53"/>
      <c r="AA86" s="47"/>
    </row>
    <row r="87" spans="1:27" ht="38.25" customHeight="1">
      <c r="A87" s="34"/>
      <c r="B87" s="36">
        <f t="shared" si="0"/>
        <v>55</v>
      </c>
      <c r="C87" s="75"/>
      <c r="D87" s="76"/>
      <c r="E87" s="76"/>
      <c r="F87" s="76"/>
      <c r="G87" s="76"/>
      <c r="H87" s="76"/>
      <c r="I87" s="76"/>
      <c r="J87" s="76"/>
      <c r="K87" s="76"/>
      <c r="L87" s="77"/>
      <c r="M87" s="466"/>
      <c r="N87" s="466"/>
      <c r="O87" s="466"/>
      <c r="P87" s="466"/>
      <c r="Q87" s="466"/>
      <c r="R87" s="466"/>
      <c r="S87" s="466"/>
      <c r="T87" s="466"/>
      <c r="U87" s="466"/>
      <c r="V87" s="466"/>
      <c r="W87" s="78"/>
      <c r="X87" s="79"/>
      <c r="Y87" s="80"/>
      <c r="Z87" s="53"/>
      <c r="AA87" s="47"/>
    </row>
    <row r="88" spans="1:27" ht="38.25" customHeight="1">
      <c r="A88" s="34"/>
      <c r="B88" s="36">
        <f t="shared" si="0"/>
        <v>56</v>
      </c>
      <c r="C88" s="75"/>
      <c r="D88" s="76"/>
      <c r="E88" s="76"/>
      <c r="F88" s="76"/>
      <c r="G88" s="76"/>
      <c r="H88" s="76"/>
      <c r="I88" s="76"/>
      <c r="J88" s="76"/>
      <c r="K88" s="76"/>
      <c r="L88" s="77"/>
      <c r="M88" s="466"/>
      <c r="N88" s="466"/>
      <c r="O88" s="466"/>
      <c r="P88" s="466"/>
      <c r="Q88" s="466"/>
      <c r="R88" s="466"/>
      <c r="S88" s="466"/>
      <c r="T88" s="466"/>
      <c r="U88" s="466"/>
      <c r="V88" s="466"/>
      <c r="W88" s="78"/>
      <c r="X88" s="79"/>
      <c r="Y88" s="80"/>
      <c r="Z88" s="53"/>
      <c r="AA88" s="47"/>
    </row>
    <row r="89" spans="1:27" ht="38.25" customHeight="1">
      <c r="A89" s="34"/>
      <c r="B89" s="36">
        <f t="shared" si="0"/>
        <v>57</v>
      </c>
      <c r="C89" s="75"/>
      <c r="D89" s="76"/>
      <c r="E89" s="76"/>
      <c r="F89" s="76"/>
      <c r="G89" s="76"/>
      <c r="H89" s="76"/>
      <c r="I89" s="76"/>
      <c r="J89" s="76"/>
      <c r="K89" s="76"/>
      <c r="L89" s="77"/>
      <c r="M89" s="466"/>
      <c r="N89" s="466"/>
      <c r="O89" s="466"/>
      <c r="P89" s="466"/>
      <c r="Q89" s="466"/>
      <c r="R89" s="466"/>
      <c r="S89" s="466"/>
      <c r="T89" s="466"/>
      <c r="U89" s="466"/>
      <c r="V89" s="466"/>
      <c r="W89" s="78"/>
      <c r="X89" s="79"/>
      <c r="Y89" s="80"/>
      <c r="Z89" s="53"/>
      <c r="AA89" s="47"/>
    </row>
    <row r="90" spans="1:27" ht="38.25" customHeight="1">
      <c r="A90" s="34"/>
      <c r="B90" s="36">
        <f t="shared" si="0"/>
        <v>58</v>
      </c>
      <c r="C90" s="75"/>
      <c r="D90" s="76"/>
      <c r="E90" s="76"/>
      <c r="F90" s="76"/>
      <c r="G90" s="76"/>
      <c r="H90" s="76"/>
      <c r="I90" s="76"/>
      <c r="J90" s="76"/>
      <c r="K90" s="76"/>
      <c r="L90" s="77"/>
      <c r="M90" s="466"/>
      <c r="N90" s="466"/>
      <c r="O90" s="466"/>
      <c r="P90" s="466"/>
      <c r="Q90" s="466"/>
      <c r="R90" s="466"/>
      <c r="S90" s="466"/>
      <c r="T90" s="466"/>
      <c r="U90" s="466"/>
      <c r="V90" s="466"/>
      <c r="W90" s="78"/>
      <c r="X90" s="79"/>
      <c r="Y90" s="80"/>
      <c r="Z90" s="53"/>
      <c r="AA90" s="47"/>
    </row>
    <row r="91" spans="1:27" ht="38.25" customHeight="1">
      <c r="A91" s="34"/>
      <c r="B91" s="36">
        <f t="shared" si="0"/>
        <v>59</v>
      </c>
      <c r="C91" s="75"/>
      <c r="D91" s="76"/>
      <c r="E91" s="76"/>
      <c r="F91" s="76"/>
      <c r="G91" s="76"/>
      <c r="H91" s="76"/>
      <c r="I91" s="76"/>
      <c r="J91" s="76"/>
      <c r="K91" s="76"/>
      <c r="L91" s="77"/>
      <c r="M91" s="466"/>
      <c r="N91" s="466"/>
      <c r="O91" s="466"/>
      <c r="P91" s="466"/>
      <c r="Q91" s="466"/>
      <c r="R91" s="466"/>
      <c r="S91" s="466"/>
      <c r="T91" s="466"/>
      <c r="U91" s="466"/>
      <c r="V91" s="466"/>
      <c r="W91" s="78"/>
      <c r="X91" s="79"/>
      <c r="Y91" s="80"/>
      <c r="Z91" s="53"/>
      <c r="AA91" s="47"/>
    </row>
    <row r="92" spans="1:27" ht="38.25" customHeight="1">
      <c r="A92" s="34"/>
      <c r="B92" s="36">
        <f t="shared" si="0"/>
        <v>60</v>
      </c>
      <c r="C92" s="75"/>
      <c r="D92" s="76"/>
      <c r="E92" s="76"/>
      <c r="F92" s="76"/>
      <c r="G92" s="76"/>
      <c r="H92" s="76"/>
      <c r="I92" s="76"/>
      <c r="J92" s="76"/>
      <c r="K92" s="76"/>
      <c r="L92" s="77"/>
      <c r="M92" s="466"/>
      <c r="N92" s="466"/>
      <c r="O92" s="466"/>
      <c r="P92" s="466"/>
      <c r="Q92" s="466"/>
      <c r="R92" s="466"/>
      <c r="S92" s="466"/>
      <c r="T92" s="466"/>
      <c r="U92" s="466"/>
      <c r="V92" s="466"/>
      <c r="W92" s="78"/>
      <c r="X92" s="79"/>
      <c r="Y92" s="80"/>
      <c r="Z92" s="53"/>
      <c r="AA92" s="47"/>
    </row>
    <row r="93" spans="1:27" ht="38.25" customHeight="1">
      <c r="A93" s="34"/>
      <c r="B93" s="36">
        <f t="shared" si="0"/>
        <v>61</v>
      </c>
      <c r="C93" s="75"/>
      <c r="D93" s="76"/>
      <c r="E93" s="76"/>
      <c r="F93" s="76"/>
      <c r="G93" s="76"/>
      <c r="H93" s="76"/>
      <c r="I93" s="76"/>
      <c r="J93" s="76"/>
      <c r="K93" s="76"/>
      <c r="L93" s="77"/>
      <c r="M93" s="466"/>
      <c r="N93" s="466"/>
      <c r="O93" s="466"/>
      <c r="P93" s="466"/>
      <c r="Q93" s="466"/>
      <c r="R93" s="466"/>
      <c r="S93" s="466"/>
      <c r="T93" s="466"/>
      <c r="U93" s="466"/>
      <c r="V93" s="466"/>
      <c r="W93" s="78"/>
      <c r="X93" s="79"/>
      <c r="Y93" s="80"/>
      <c r="Z93" s="53"/>
      <c r="AA93" s="47"/>
    </row>
    <row r="94" spans="1:27" ht="38.25" customHeight="1">
      <c r="A94" s="34"/>
      <c r="B94" s="36">
        <f t="shared" si="0"/>
        <v>62</v>
      </c>
      <c r="C94" s="75"/>
      <c r="D94" s="76"/>
      <c r="E94" s="76"/>
      <c r="F94" s="76"/>
      <c r="G94" s="76"/>
      <c r="H94" s="76"/>
      <c r="I94" s="76"/>
      <c r="J94" s="76"/>
      <c r="K94" s="76"/>
      <c r="L94" s="77"/>
      <c r="M94" s="466"/>
      <c r="N94" s="466"/>
      <c r="O94" s="466"/>
      <c r="P94" s="466"/>
      <c r="Q94" s="466"/>
      <c r="R94" s="466"/>
      <c r="S94" s="466"/>
      <c r="T94" s="466"/>
      <c r="U94" s="466"/>
      <c r="V94" s="466"/>
      <c r="W94" s="78"/>
      <c r="X94" s="79"/>
      <c r="Y94" s="80"/>
      <c r="Z94" s="53"/>
      <c r="AA94" s="47"/>
    </row>
    <row r="95" spans="1:27" ht="38.25" customHeight="1">
      <c r="A95" s="34"/>
      <c r="B95" s="36">
        <f t="shared" si="0"/>
        <v>63</v>
      </c>
      <c r="C95" s="75"/>
      <c r="D95" s="76"/>
      <c r="E95" s="76"/>
      <c r="F95" s="76"/>
      <c r="G95" s="76"/>
      <c r="H95" s="76"/>
      <c r="I95" s="76"/>
      <c r="J95" s="76"/>
      <c r="K95" s="76"/>
      <c r="L95" s="77"/>
      <c r="M95" s="466"/>
      <c r="N95" s="466"/>
      <c r="O95" s="466"/>
      <c r="P95" s="466"/>
      <c r="Q95" s="466"/>
      <c r="R95" s="466"/>
      <c r="S95" s="466"/>
      <c r="T95" s="466"/>
      <c r="U95" s="466"/>
      <c r="V95" s="466"/>
      <c r="W95" s="78"/>
      <c r="X95" s="79"/>
      <c r="Y95" s="80"/>
      <c r="Z95" s="53"/>
      <c r="AA95" s="47"/>
    </row>
    <row r="96" spans="1:27" ht="38.25" customHeight="1">
      <c r="A96" s="34"/>
      <c r="B96" s="36">
        <f t="shared" si="0"/>
        <v>64</v>
      </c>
      <c r="C96" s="75"/>
      <c r="D96" s="76"/>
      <c r="E96" s="76"/>
      <c r="F96" s="76"/>
      <c r="G96" s="76"/>
      <c r="H96" s="76"/>
      <c r="I96" s="76"/>
      <c r="J96" s="76"/>
      <c r="K96" s="76"/>
      <c r="L96" s="77"/>
      <c r="M96" s="466"/>
      <c r="N96" s="466"/>
      <c r="O96" s="466"/>
      <c r="P96" s="466"/>
      <c r="Q96" s="466"/>
      <c r="R96" s="466"/>
      <c r="S96" s="466"/>
      <c r="T96" s="466"/>
      <c r="U96" s="466"/>
      <c r="V96" s="466"/>
      <c r="W96" s="78"/>
      <c r="X96" s="79"/>
      <c r="Y96" s="80"/>
      <c r="Z96" s="53"/>
      <c r="AA96" s="47"/>
    </row>
    <row r="97" spans="1:27" ht="38.25" customHeight="1">
      <c r="A97" s="34"/>
      <c r="B97" s="36">
        <f t="shared" si="0"/>
        <v>65</v>
      </c>
      <c r="C97" s="75"/>
      <c r="D97" s="76"/>
      <c r="E97" s="76"/>
      <c r="F97" s="76"/>
      <c r="G97" s="76"/>
      <c r="H97" s="76"/>
      <c r="I97" s="76"/>
      <c r="J97" s="76"/>
      <c r="K97" s="76"/>
      <c r="L97" s="77"/>
      <c r="M97" s="466"/>
      <c r="N97" s="466"/>
      <c r="O97" s="466"/>
      <c r="P97" s="466"/>
      <c r="Q97" s="466"/>
      <c r="R97" s="466"/>
      <c r="S97" s="466"/>
      <c r="T97" s="466"/>
      <c r="U97" s="466"/>
      <c r="V97" s="466"/>
      <c r="W97" s="78"/>
      <c r="X97" s="79"/>
      <c r="Y97" s="80"/>
      <c r="Z97" s="53"/>
      <c r="AA97" s="47"/>
    </row>
    <row r="98" spans="1:27" ht="38.25" customHeight="1">
      <c r="A98" s="34"/>
      <c r="B98" s="36">
        <f t="shared" si="0"/>
        <v>66</v>
      </c>
      <c r="C98" s="75"/>
      <c r="D98" s="76"/>
      <c r="E98" s="76"/>
      <c r="F98" s="76"/>
      <c r="G98" s="76"/>
      <c r="H98" s="76"/>
      <c r="I98" s="76"/>
      <c r="J98" s="76"/>
      <c r="K98" s="76"/>
      <c r="L98" s="77"/>
      <c r="M98" s="466"/>
      <c r="N98" s="466"/>
      <c r="O98" s="466"/>
      <c r="P98" s="466"/>
      <c r="Q98" s="466"/>
      <c r="R98" s="466"/>
      <c r="S98" s="466"/>
      <c r="T98" s="466"/>
      <c r="U98" s="466"/>
      <c r="V98" s="466"/>
      <c r="W98" s="78"/>
      <c r="X98" s="79"/>
      <c r="Y98" s="80"/>
      <c r="Z98" s="53"/>
      <c r="AA98" s="47"/>
    </row>
    <row r="99" spans="1:27" ht="38.25" customHeight="1">
      <c r="A99" s="34"/>
      <c r="B99" s="36">
        <f t="shared" ref="B99:B132" si="1">B98+1</f>
        <v>67</v>
      </c>
      <c r="C99" s="75"/>
      <c r="D99" s="76"/>
      <c r="E99" s="76"/>
      <c r="F99" s="76"/>
      <c r="G99" s="76"/>
      <c r="H99" s="76"/>
      <c r="I99" s="76"/>
      <c r="J99" s="76"/>
      <c r="K99" s="76"/>
      <c r="L99" s="77"/>
      <c r="M99" s="466"/>
      <c r="N99" s="466"/>
      <c r="O99" s="466"/>
      <c r="P99" s="466"/>
      <c r="Q99" s="466"/>
      <c r="R99" s="466"/>
      <c r="S99" s="466"/>
      <c r="T99" s="466"/>
      <c r="U99" s="466"/>
      <c r="V99" s="466"/>
      <c r="W99" s="78"/>
      <c r="X99" s="79"/>
      <c r="Y99" s="80"/>
      <c r="Z99" s="53"/>
      <c r="AA99" s="47"/>
    </row>
    <row r="100" spans="1:27" ht="38.25" customHeight="1">
      <c r="A100" s="34"/>
      <c r="B100" s="36">
        <f t="shared" si="1"/>
        <v>68</v>
      </c>
      <c r="C100" s="75"/>
      <c r="D100" s="76"/>
      <c r="E100" s="76"/>
      <c r="F100" s="76"/>
      <c r="G100" s="76"/>
      <c r="H100" s="76"/>
      <c r="I100" s="76"/>
      <c r="J100" s="76"/>
      <c r="K100" s="76"/>
      <c r="L100" s="77"/>
      <c r="M100" s="466"/>
      <c r="N100" s="466"/>
      <c r="O100" s="466"/>
      <c r="P100" s="466"/>
      <c r="Q100" s="466"/>
      <c r="R100" s="466"/>
      <c r="S100" s="466"/>
      <c r="T100" s="466"/>
      <c r="U100" s="466"/>
      <c r="V100" s="466"/>
      <c r="W100" s="78"/>
      <c r="X100" s="79"/>
      <c r="Y100" s="80"/>
      <c r="Z100" s="53"/>
      <c r="AA100" s="47"/>
    </row>
    <row r="101" spans="1:27" ht="38.25" customHeight="1">
      <c r="A101" s="34"/>
      <c r="B101" s="36">
        <f t="shared" si="1"/>
        <v>69</v>
      </c>
      <c r="C101" s="75"/>
      <c r="D101" s="76"/>
      <c r="E101" s="76"/>
      <c r="F101" s="76"/>
      <c r="G101" s="76"/>
      <c r="H101" s="76"/>
      <c r="I101" s="76"/>
      <c r="J101" s="76"/>
      <c r="K101" s="76"/>
      <c r="L101" s="77"/>
      <c r="M101" s="466"/>
      <c r="N101" s="466"/>
      <c r="O101" s="466"/>
      <c r="P101" s="466"/>
      <c r="Q101" s="466"/>
      <c r="R101" s="466"/>
      <c r="S101" s="466"/>
      <c r="T101" s="466"/>
      <c r="U101" s="466"/>
      <c r="V101" s="466"/>
      <c r="W101" s="78"/>
      <c r="X101" s="79"/>
      <c r="Y101" s="80"/>
      <c r="Z101" s="53"/>
      <c r="AA101" s="47"/>
    </row>
    <row r="102" spans="1:27" ht="38.25" customHeight="1">
      <c r="A102" s="34"/>
      <c r="B102" s="36">
        <f t="shared" si="1"/>
        <v>70</v>
      </c>
      <c r="C102" s="75"/>
      <c r="D102" s="76"/>
      <c r="E102" s="76"/>
      <c r="F102" s="76"/>
      <c r="G102" s="76"/>
      <c r="H102" s="76"/>
      <c r="I102" s="76"/>
      <c r="J102" s="76"/>
      <c r="K102" s="76"/>
      <c r="L102" s="77"/>
      <c r="M102" s="466"/>
      <c r="N102" s="466"/>
      <c r="O102" s="466"/>
      <c r="P102" s="466"/>
      <c r="Q102" s="466"/>
      <c r="R102" s="466"/>
      <c r="S102" s="466"/>
      <c r="T102" s="466"/>
      <c r="U102" s="466"/>
      <c r="V102" s="466"/>
      <c r="W102" s="78"/>
      <c r="X102" s="79"/>
      <c r="Y102" s="80"/>
      <c r="Z102" s="53"/>
      <c r="AA102" s="47"/>
    </row>
    <row r="103" spans="1:27" ht="38.25" customHeight="1">
      <c r="A103" s="34"/>
      <c r="B103" s="36">
        <f t="shared" si="1"/>
        <v>71</v>
      </c>
      <c r="C103" s="75"/>
      <c r="D103" s="76"/>
      <c r="E103" s="76"/>
      <c r="F103" s="76"/>
      <c r="G103" s="76"/>
      <c r="H103" s="76"/>
      <c r="I103" s="76"/>
      <c r="J103" s="76"/>
      <c r="K103" s="76"/>
      <c r="L103" s="77"/>
      <c r="M103" s="466"/>
      <c r="N103" s="466"/>
      <c r="O103" s="466"/>
      <c r="P103" s="466"/>
      <c r="Q103" s="466"/>
      <c r="R103" s="466"/>
      <c r="S103" s="466"/>
      <c r="T103" s="466"/>
      <c r="U103" s="466"/>
      <c r="V103" s="466"/>
      <c r="W103" s="78"/>
      <c r="X103" s="79"/>
      <c r="Y103" s="80"/>
      <c r="Z103" s="53"/>
      <c r="AA103" s="47"/>
    </row>
    <row r="104" spans="1:27" ht="38.25" customHeight="1">
      <c r="A104" s="34"/>
      <c r="B104" s="36">
        <f t="shared" si="1"/>
        <v>72</v>
      </c>
      <c r="C104" s="75"/>
      <c r="D104" s="76"/>
      <c r="E104" s="76"/>
      <c r="F104" s="76"/>
      <c r="G104" s="76"/>
      <c r="H104" s="76"/>
      <c r="I104" s="76"/>
      <c r="J104" s="76"/>
      <c r="K104" s="76"/>
      <c r="L104" s="77"/>
      <c r="M104" s="466"/>
      <c r="N104" s="466"/>
      <c r="O104" s="466"/>
      <c r="P104" s="466"/>
      <c r="Q104" s="466"/>
      <c r="R104" s="466"/>
      <c r="S104" s="466"/>
      <c r="T104" s="466"/>
      <c r="U104" s="466"/>
      <c r="V104" s="466"/>
      <c r="W104" s="78"/>
      <c r="X104" s="79"/>
      <c r="Y104" s="80"/>
      <c r="Z104" s="53"/>
      <c r="AA104" s="47"/>
    </row>
    <row r="105" spans="1:27" ht="38.25" customHeight="1">
      <c r="A105" s="34"/>
      <c r="B105" s="36">
        <f t="shared" si="1"/>
        <v>73</v>
      </c>
      <c r="C105" s="75"/>
      <c r="D105" s="76"/>
      <c r="E105" s="76"/>
      <c r="F105" s="76"/>
      <c r="G105" s="76"/>
      <c r="H105" s="76"/>
      <c r="I105" s="76"/>
      <c r="J105" s="76"/>
      <c r="K105" s="76"/>
      <c r="L105" s="77"/>
      <c r="M105" s="466"/>
      <c r="N105" s="466"/>
      <c r="O105" s="466"/>
      <c r="P105" s="466"/>
      <c r="Q105" s="466"/>
      <c r="R105" s="466"/>
      <c r="S105" s="466"/>
      <c r="T105" s="466"/>
      <c r="U105" s="466"/>
      <c r="V105" s="466"/>
      <c r="W105" s="78"/>
      <c r="X105" s="79"/>
      <c r="Y105" s="80"/>
      <c r="Z105" s="53"/>
      <c r="AA105" s="47"/>
    </row>
    <row r="106" spans="1:27" ht="38.25" customHeight="1">
      <c r="A106" s="34"/>
      <c r="B106" s="36">
        <f t="shared" si="1"/>
        <v>74</v>
      </c>
      <c r="C106" s="75"/>
      <c r="D106" s="76"/>
      <c r="E106" s="76"/>
      <c r="F106" s="76"/>
      <c r="G106" s="76"/>
      <c r="H106" s="76"/>
      <c r="I106" s="76"/>
      <c r="J106" s="76"/>
      <c r="K106" s="76"/>
      <c r="L106" s="77"/>
      <c r="M106" s="466"/>
      <c r="N106" s="466"/>
      <c r="O106" s="466"/>
      <c r="P106" s="466"/>
      <c r="Q106" s="466"/>
      <c r="R106" s="466"/>
      <c r="S106" s="466"/>
      <c r="T106" s="466"/>
      <c r="U106" s="466"/>
      <c r="V106" s="466"/>
      <c r="W106" s="78"/>
      <c r="X106" s="79"/>
      <c r="Y106" s="80"/>
      <c r="Z106" s="53"/>
      <c r="AA106" s="47"/>
    </row>
    <row r="107" spans="1:27" ht="38.25" customHeight="1">
      <c r="A107" s="34"/>
      <c r="B107" s="36">
        <f t="shared" si="1"/>
        <v>75</v>
      </c>
      <c r="C107" s="75"/>
      <c r="D107" s="76"/>
      <c r="E107" s="76"/>
      <c r="F107" s="76"/>
      <c r="G107" s="76"/>
      <c r="H107" s="76"/>
      <c r="I107" s="76"/>
      <c r="J107" s="76"/>
      <c r="K107" s="76"/>
      <c r="L107" s="77"/>
      <c r="M107" s="466"/>
      <c r="N107" s="466"/>
      <c r="O107" s="466"/>
      <c r="P107" s="466"/>
      <c r="Q107" s="466"/>
      <c r="R107" s="466"/>
      <c r="S107" s="466"/>
      <c r="T107" s="466"/>
      <c r="U107" s="466"/>
      <c r="V107" s="466"/>
      <c r="W107" s="78"/>
      <c r="X107" s="79"/>
      <c r="Y107" s="80"/>
      <c r="Z107" s="53"/>
      <c r="AA107" s="47"/>
    </row>
    <row r="108" spans="1:27" ht="38.25" customHeight="1">
      <c r="A108" s="34"/>
      <c r="B108" s="36">
        <f t="shared" si="1"/>
        <v>76</v>
      </c>
      <c r="C108" s="75"/>
      <c r="D108" s="76"/>
      <c r="E108" s="76"/>
      <c r="F108" s="76"/>
      <c r="G108" s="76"/>
      <c r="H108" s="76"/>
      <c r="I108" s="76"/>
      <c r="J108" s="76"/>
      <c r="K108" s="76"/>
      <c r="L108" s="77"/>
      <c r="M108" s="466"/>
      <c r="N108" s="466"/>
      <c r="O108" s="466"/>
      <c r="P108" s="466"/>
      <c r="Q108" s="466"/>
      <c r="R108" s="466"/>
      <c r="S108" s="466"/>
      <c r="T108" s="466"/>
      <c r="U108" s="466"/>
      <c r="V108" s="466"/>
      <c r="W108" s="78"/>
      <c r="X108" s="79"/>
      <c r="Y108" s="80"/>
      <c r="Z108" s="53"/>
      <c r="AA108" s="47"/>
    </row>
    <row r="109" spans="1:27" ht="38.25" customHeight="1">
      <c r="A109" s="34"/>
      <c r="B109" s="36">
        <f t="shared" si="1"/>
        <v>77</v>
      </c>
      <c r="C109" s="75"/>
      <c r="D109" s="76"/>
      <c r="E109" s="76"/>
      <c r="F109" s="76"/>
      <c r="G109" s="76"/>
      <c r="H109" s="76"/>
      <c r="I109" s="76"/>
      <c r="J109" s="76"/>
      <c r="K109" s="76"/>
      <c r="L109" s="77"/>
      <c r="M109" s="466"/>
      <c r="N109" s="466"/>
      <c r="O109" s="466"/>
      <c r="P109" s="466"/>
      <c r="Q109" s="466"/>
      <c r="R109" s="466"/>
      <c r="S109" s="466"/>
      <c r="T109" s="466"/>
      <c r="U109" s="466"/>
      <c r="V109" s="466"/>
      <c r="W109" s="78"/>
      <c r="X109" s="79"/>
      <c r="Y109" s="80"/>
      <c r="Z109" s="53"/>
      <c r="AA109" s="47"/>
    </row>
    <row r="110" spans="1:27" ht="38.25" customHeight="1">
      <c r="A110" s="34"/>
      <c r="B110" s="36">
        <f t="shared" si="1"/>
        <v>78</v>
      </c>
      <c r="C110" s="75"/>
      <c r="D110" s="76"/>
      <c r="E110" s="76"/>
      <c r="F110" s="76"/>
      <c r="G110" s="76"/>
      <c r="H110" s="76"/>
      <c r="I110" s="76"/>
      <c r="J110" s="76"/>
      <c r="K110" s="76"/>
      <c r="L110" s="77"/>
      <c r="M110" s="466"/>
      <c r="N110" s="466"/>
      <c r="O110" s="466"/>
      <c r="P110" s="466"/>
      <c r="Q110" s="466"/>
      <c r="R110" s="466"/>
      <c r="S110" s="466"/>
      <c r="T110" s="466"/>
      <c r="U110" s="466"/>
      <c r="V110" s="466"/>
      <c r="W110" s="78"/>
      <c r="X110" s="79"/>
      <c r="Y110" s="80"/>
      <c r="Z110" s="53"/>
      <c r="AA110" s="47"/>
    </row>
    <row r="111" spans="1:27" ht="38.25" customHeight="1">
      <c r="A111" s="34"/>
      <c r="B111" s="36">
        <f t="shared" si="1"/>
        <v>79</v>
      </c>
      <c r="C111" s="75"/>
      <c r="D111" s="76"/>
      <c r="E111" s="76"/>
      <c r="F111" s="76"/>
      <c r="G111" s="76"/>
      <c r="H111" s="76"/>
      <c r="I111" s="76"/>
      <c r="J111" s="76"/>
      <c r="K111" s="76"/>
      <c r="L111" s="77"/>
      <c r="M111" s="466"/>
      <c r="N111" s="466"/>
      <c r="O111" s="466"/>
      <c r="P111" s="466"/>
      <c r="Q111" s="466"/>
      <c r="R111" s="466"/>
      <c r="S111" s="466"/>
      <c r="T111" s="466"/>
      <c r="U111" s="466"/>
      <c r="V111" s="466"/>
      <c r="W111" s="78"/>
      <c r="X111" s="79"/>
      <c r="Y111" s="80"/>
      <c r="Z111" s="53"/>
      <c r="AA111" s="47"/>
    </row>
    <row r="112" spans="1:27" ht="38.25" customHeight="1">
      <c r="A112" s="34"/>
      <c r="B112" s="36">
        <f t="shared" si="1"/>
        <v>80</v>
      </c>
      <c r="C112" s="75"/>
      <c r="D112" s="76"/>
      <c r="E112" s="76"/>
      <c r="F112" s="76"/>
      <c r="G112" s="76"/>
      <c r="H112" s="76"/>
      <c r="I112" s="76"/>
      <c r="J112" s="76"/>
      <c r="K112" s="76"/>
      <c r="L112" s="77"/>
      <c r="M112" s="466"/>
      <c r="N112" s="466"/>
      <c r="O112" s="466"/>
      <c r="P112" s="466"/>
      <c r="Q112" s="466"/>
      <c r="R112" s="466"/>
      <c r="S112" s="466"/>
      <c r="T112" s="466"/>
      <c r="U112" s="466"/>
      <c r="V112" s="466"/>
      <c r="W112" s="78"/>
      <c r="X112" s="79"/>
      <c r="Y112" s="80"/>
      <c r="Z112" s="53"/>
      <c r="AA112" s="47"/>
    </row>
    <row r="113" spans="1:27" ht="38.25" customHeight="1">
      <c r="A113" s="34"/>
      <c r="B113" s="36">
        <f t="shared" si="1"/>
        <v>81</v>
      </c>
      <c r="C113" s="75"/>
      <c r="D113" s="76"/>
      <c r="E113" s="76"/>
      <c r="F113" s="76"/>
      <c r="G113" s="76"/>
      <c r="H113" s="76"/>
      <c r="I113" s="76"/>
      <c r="J113" s="76"/>
      <c r="K113" s="76"/>
      <c r="L113" s="77"/>
      <c r="M113" s="466"/>
      <c r="N113" s="466"/>
      <c r="O113" s="466"/>
      <c r="P113" s="466"/>
      <c r="Q113" s="466"/>
      <c r="R113" s="466"/>
      <c r="S113" s="466"/>
      <c r="T113" s="466"/>
      <c r="U113" s="466"/>
      <c r="V113" s="466"/>
      <c r="W113" s="78"/>
      <c r="X113" s="79"/>
      <c r="Y113" s="80"/>
      <c r="Z113" s="53"/>
      <c r="AA113" s="47"/>
    </row>
    <row r="114" spans="1:27" ht="38.25" customHeight="1">
      <c r="A114" s="34"/>
      <c r="B114" s="36">
        <f t="shared" si="1"/>
        <v>82</v>
      </c>
      <c r="C114" s="75"/>
      <c r="D114" s="76"/>
      <c r="E114" s="76"/>
      <c r="F114" s="76"/>
      <c r="G114" s="76"/>
      <c r="H114" s="76"/>
      <c r="I114" s="76"/>
      <c r="J114" s="76"/>
      <c r="K114" s="76"/>
      <c r="L114" s="77"/>
      <c r="M114" s="466"/>
      <c r="N114" s="466"/>
      <c r="O114" s="466"/>
      <c r="P114" s="466"/>
      <c r="Q114" s="466"/>
      <c r="R114" s="466"/>
      <c r="S114" s="466"/>
      <c r="T114" s="466"/>
      <c r="U114" s="466"/>
      <c r="V114" s="466"/>
      <c r="W114" s="78"/>
      <c r="X114" s="79"/>
      <c r="Y114" s="80"/>
      <c r="Z114" s="53"/>
      <c r="AA114" s="47"/>
    </row>
    <row r="115" spans="1:27" ht="38.25" customHeight="1">
      <c r="A115" s="34"/>
      <c r="B115" s="36">
        <f t="shared" si="1"/>
        <v>83</v>
      </c>
      <c r="C115" s="75"/>
      <c r="D115" s="76"/>
      <c r="E115" s="76"/>
      <c r="F115" s="76"/>
      <c r="G115" s="76"/>
      <c r="H115" s="76"/>
      <c r="I115" s="76"/>
      <c r="J115" s="76"/>
      <c r="K115" s="76"/>
      <c r="L115" s="77"/>
      <c r="M115" s="466"/>
      <c r="N115" s="466"/>
      <c r="O115" s="466"/>
      <c r="P115" s="466"/>
      <c r="Q115" s="466"/>
      <c r="R115" s="466"/>
      <c r="S115" s="466"/>
      <c r="T115" s="466"/>
      <c r="U115" s="466"/>
      <c r="V115" s="466"/>
      <c r="W115" s="78"/>
      <c r="X115" s="79"/>
      <c r="Y115" s="80"/>
      <c r="Z115" s="53"/>
      <c r="AA115" s="47"/>
    </row>
    <row r="116" spans="1:27" ht="38.25" customHeight="1">
      <c r="A116" s="34"/>
      <c r="B116" s="36">
        <f t="shared" si="1"/>
        <v>84</v>
      </c>
      <c r="C116" s="75"/>
      <c r="D116" s="76"/>
      <c r="E116" s="76"/>
      <c r="F116" s="76"/>
      <c r="G116" s="76"/>
      <c r="H116" s="76"/>
      <c r="I116" s="76"/>
      <c r="J116" s="76"/>
      <c r="K116" s="76"/>
      <c r="L116" s="77"/>
      <c r="M116" s="466"/>
      <c r="N116" s="466"/>
      <c r="O116" s="466"/>
      <c r="P116" s="466"/>
      <c r="Q116" s="466"/>
      <c r="R116" s="466"/>
      <c r="S116" s="466"/>
      <c r="T116" s="466"/>
      <c r="U116" s="466"/>
      <c r="V116" s="466"/>
      <c r="W116" s="78"/>
      <c r="X116" s="79"/>
      <c r="Y116" s="80"/>
      <c r="Z116" s="53"/>
      <c r="AA116" s="47"/>
    </row>
    <row r="117" spans="1:27" ht="38.25" customHeight="1">
      <c r="A117" s="34"/>
      <c r="B117" s="36">
        <f t="shared" si="1"/>
        <v>85</v>
      </c>
      <c r="C117" s="75"/>
      <c r="D117" s="76"/>
      <c r="E117" s="76"/>
      <c r="F117" s="76"/>
      <c r="G117" s="76"/>
      <c r="H117" s="76"/>
      <c r="I117" s="76"/>
      <c r="J117" s="76"/>
      <c r="K117" s="76"/>
      <c r="L117" s="77"/>
      <c r="M117" s="466"/>
      <c r="N117" s="466"/>
      <c r="O117" s="466"/>
      <c r="P117" s="466"/>
      <c r="Q117" s="466"/>
      <c r="R117" s="466"/>
      <c r="S117" s="466"/>
      <c r="T117" s="466"/>
      <c r="U117" s="466"/>
      <c r="V117" s="466"/>
      <c r="W117" s="78"/>
      <c r="X117" s="79"/>
      <c r="Y117" s="80"/>
      <c r="Z117" s="53"/>
      <c r="AA117" s="47"/>
    </row>
    <row r="118" spans="1:27" ht="38.25" customHeight="1">
      <c r="A118" s="34"/>
      <c r="B118" s="36">
        <f t="shared" si="1"/>
        <v>86</v>
      </c>
      <c r="C118" s="75"/>
      <c r="D118" s="76"/>
      <c r="E118" s="76"/>
      <c r="F118" s="76"/>
      <c r="G118" s="76"/>
      <c r="H118" s="76"/>
      <c r="I118" s="76"/>
      <c r="J118" s="76"/>
      <c r="K118" s="76"/>
      <c r="L118" s="77"/>
      <c r="M118" s="466"/>
      <c r="N118" s="466"/>
      <c r="O118" s="466"/>
      <c r="P118" s="466"/>
      <c r="Q118" s="466"/>
      <c r="R118" s="466"/>
      <c r="S118" s="466"/>
      <c r="T118" s="466"/>
      <c r="U118" s="466"/>
      <c r="V118" s="466"/>
      <c r="W118" s="78"/>
      <c r="X118" s="79"/>
      <c r="Y118" s="80"/>
      <c r="Z118" s="53"/>
      <c r="AA118" s="47"/>
    </row>
    <row r="119" spans="1:27" ht="38.25" customHeight="1">
      <c r="A119" s="34"/>
      <c r="B119" s="36">
        <f t="shared" si="1"/>
        <v>87</v>
      </c>
      <c r="C119" s="75"/>
      <c r="D119" s="76"/>
      <c r="E119" s="76"/>
      <c r="F119" s="76"/>
      <c r="G119" s="76"/>
      <c r="H119" s="76"/>
      <c r="I119" s="76"/>
      <c r="J119" s="76"/>
      <c r="K119" s="76"/>
      <c r="L119" s="77"/>
      <c r="M119" s="466"/>
      <c r="N119" s="466"/>
      <c r="O119" s="466"/>
      <c r="P119" s="466"/>
      <c r="Q119" s="466"/>
      <c r="R119" s="466"/>
      <c r="S119" s="466"/>
      <c r="T119" s="466"/>
      <c r="U119" s="466"/>
      <c r="V119" s="466"/>
      <c r="W119" s="78"/>
      <c r="X119" s="79"/>
      <c r="Y119" s="80"/>
      <c r="Z119" s="53"/>
      <c r="AA119" s="47"/>
    </row>
    <row r="120" spans="1:27" ht="38.25" customHeight="1">
      <c r="A120" s="34"/>
      <c r="B120" s="36">
        <f t="shared" si="1"/>
        <v>88</v>
      </c>
      <c r="C120" s="75"/>
      <c r="D120" s="76"/>
      <c r="E120" s="76"/>
      <c r="F120" s="76"/>
      <c r="G120" s="76"/>
      <c r="H120" s="76"/>
      <c r="I120" s="76"/>
      <c r="J120" s="76"/>
      <c r="K120" s="76"/>
      <c r="L120" s="77"/>
      <c r="M120" s="466"/>
      <c r="N120" s="466"/>
      <c r="O120" s="466"/>
      <c r="P120" s="466"/>
      <c r="Q120" s="466"/>
      <c r="R120" s="466"/>
      <c r="S120" s="466"/>
      <c r="T120" s="466"/>
      <c r="U120" s="466"/>
      <c r="V120" s="466"/>
      <c r="W120" s="78"/>
      <c r="X120" s="79"/>
      <c r="Y120" s="80"/>
      <c r="Z120" s="53"/>
      <c r="AA120" s="47"/>
    </row>
    <row r="121" spans="1:27" ht="38.25" customHeight="1">
      <c r="A121" s="34"/>
      <c r="B121" s="36">
        <f t="shared" si="1"/>
        <v>89</v>
      </c>
      <c r="C121" s="75"/>
      <c r="D121" s="76"/>
      <c r="E121" s="76"/>
      <c r="F121" s="76"/>
      <c r="G121" s="76"/>
      <c r="H121" s="76"/>
      <c r="I121" s="76"/>
      <c r="J121" s="76"/>
      <c r="K121" s="76"/>
      <c r="L121" s="77"/>
      <c r="M121" s="466"/>
      <c r="N121" s="466"/>
      <c r="O121" s="466"/>
      <c r="P121" s="466"/>
      <c r="Q121" s="466"/>
      <c r="R121" s="466"/>
      <c r="S121" s="466"/>
      <c r="T121" s="466"/>
      <c r="U121" s="466"/>
      <c r="V121" s="466"/>
      <c r="W121" s="78"/>
      <c r="X121" s="79"/>
      <c r="Y121" s="80"/>
      <c r="Z121" s="53"/>
      <c r="AA121" s="47"/>
    </row>
    <row r="122" spans="1:27" ht="38.25" customHeight="1">
      <c r="A122" s="34"/>
      <c r="B122" s="36">
        <f t="shared" si="1"/>
        <v>90</v>
      </c>
      <c r="C122" s="75"/>
      <c r="D122" s="76"/>
      <c r="E122" s="76"/>
      <c r="F122" s="76"/>
      <c r="G122" s="76"/>
      <c r="H122" s="76"/>
      <c r="I122" s="76"/>
      <c r="J122" s="76"/>
      <c r="K122" s="76"/>
      <c r="L122" s="77"/>
      <c r="M122" s="466"/>
      <c r="N122" s="466"/>
      <c r="O122" s="466"/>
      <c r="P122" s="466"/>
      <c r="Q122" s="466"/>
      <c r="R122" s="466"/>
      <c r="S122" s="466"/>
      <c r="T122" s="466"/>
      <c r="U122" s="466"/>
      <c r="V122" s="466"/>
      <c r="W122" s="78"/>
      <c r="X122" s="79"/>
      <c r="Y122" s="80"/>
      <c r="Z122" s="53"/>
      <c r="AA122" s="47"/>
    </row>
    <row r="123" spans="1:27" ht="38.25" customHeight="1">
      <c r="A123" s="34"/>
      <c r="B123" s="36">
        <f t="shared" si="1"/>
        <v>91</v>
      </c>
      <c r="C123" s="75"/>
      <c r="D123" s="76"/>
      <c r="E123" s="76"/>
      <c r="F123" s="76"/>
      <c r="G123" s="76"/>
      <c r="H123" s="76"/>
      <c r="I123" s="76"/>
      <c r="J123" s="76"/>
      <c r="K123" s="76"/>
      <c r="L123" s="77"/>
      <c r="M123" s="466"/>
      <c r="N123" s="466"/>
      <c r="O123" s="466"/>
      <c r="P123" s="466"/>
      <c r="Q123" s="466"/>
      <c r="R123" s="466"/>
      <c r="S123" s="466"/>
      <c r="T123" s="466"/>
      <c r="U123" s="466"/>
      <c r="V123" s="466"/>
      <c r="W123" s="78"/>
      <c r="X123" s="79"/>
      <c r="Y123" s="80"/>
      <c r="Z123" s="53"/>
      <c r="AA123" s="47"/>
    </row>
    <row r="124" spans="1:27" ht="38.25" customHeight="1">
      <c r="A124" s="34"/>
      <c r="B124" s="36">
        <f t="shared" si="1"/>
        <v>92</v>
      </c>
      <c r="C124" s="75"/>
      <c r="D124" s="76"/>
      <c r="E124" s="76"/>
      <c r="F124" s="76"/>
      <c r="G124" s="76"/>
      <c r="H124" s="76"/>
      <c r="I124" s="76"/>
      <c r="J124" s="76"/>
      <c r="K124" s="76"/>
      <c r="L124" s="77"/>
      <c r="M124" s="466"/>
      <c r="N124" s="466"/>
      <c r="O124" s="466"/>
      <c r="P124" s="466"/>
      <c r="Q124" s="466"/>
      <c r="R124" s="466"/>
      <c r="S124" s="466"/>
      <c r="T124" s="466"/>
      <c r="U124" s="466"/>
      <c r="V124" s="466"/>
      <c r="W124" s="78"/>
      <c r="X124" s="79"/>
      <c r="Y124" s="80"/>
      <c r="Z124" s="53"/>
      <c r="AA124" s="47"/>
    </row>
    <row r="125" spans="1:27" ht="38.25" customHeight="1">
      <c r="A125" s="34"/>
      <c r="B125" s="36">
        <f t="shared" si="1"/>
        <v>93</v>
      </c>
      <c r="C125" s="75"/>
      <c r="D125" s="76"/>
      <c r="E125" s="76"/>
      <c r="F125" s="76"/>
      <c r="G125" s="76"/>
      <c r="H125" s="76"/>
      <c r="I125" s="76"/>
      <c r="J125" s="76"/>
      <c r="K125" s="76"/>
      <c r="L125" s="77"/>
      <c r="M125" s="466"/>
      <c r="N125" s="466"/>
      <c r="O125" s="466"/>
      <c r="P125" s="466"/>
      <c r="Q125" s="466"/>
      <c r="R125" s="466"/>
      <c r="S125" s="466"/>
      <c r="T125" s="466"/>
      <c r="U125" s="466"/>
      <c r="V125" s="466"/>
      <c r="W125" s="78"/>
      <c r="X125" s="79"/>
      <c r="Y125" s="80"/>
      <c r="Z125" s="53"/>
      <c r="AA125" s="47"/>
    </row>
    <row r="126" spans="1:27" ht="38.25" customHeight="1">
      <c r="A126" s="34"/>
      <c r="B126" s="36">
        <f t="shared" si="1"/>
        <v>94</v>
      </c>
      <c r="C126" s="75"/>
      <c r="D126" s="76"/>
      <c r="E126" s="76"/>
      <c r="F126" s="76"/>
      <c r="G126" s="76"/>
      <c r="H126" s="76"/>
      <c r="I126" s="76"/>
      <c r="J126" s="76"/>
      <c r="K126" s="76"/>
      <c r="L126" s="77"/>
      <c r="M126" s="466"/>
      <c r="N126" s="466"/>
      <c r="O126" s="466"/>
      <c r="P126" s="466"/>
      <c r="Q126" s="466"/>
      <c r="R126" s="466"/>
      <c r="S126" s="466"/>
      <c r="T126" s="466"/>
      <c r="U126" s="466"/>
      <c r="V126" s="466"/>
      <c r="W126" s="78"/>
      <c r="X126" s="79"/>
      <c r="Y126" s="80"/>
      <c r="Z126" s="53"/>
      <c r="AA126" s="47"/>
    </row>
    <row r="127" spans="1:27" ht="38.25" customHeight="1">
      <c r="A127" s="34"/>
      <c r="B127" s="36">
        <f t="shared" si="1"/>
        <v>95</v>
      </c>
      <c r="C127" s="75"/>
      <c r="D127" s="76"/>
      <c r="E127" s="76"/>
      <c r="F127" s="76"/>
      <c r="G127" s="76"/>
      <c r="H127" s="76"/>
      <c r="I127" s="76"/>
      <c r="J127" s="76"/>
      <c r="K127" s="76"/>
      <c r="L127" s="77"/>
      <c r="M127" s="466"/>
      <c r="N127" s="466"/>
      <c r="O127" s="466"/>
      <c r="P127" s="466"/>
      <c r="Q127" s="466"/>
      <c r="R127" s="466"/>
      <c r="S127" s="466"/>
      <c r="T127" s="466"/>
      <c r="U127" s="466"/>
      <c r="V127" s="466"/>
      <c r="W127" s="78"/>
      <c r="X127" s="79"/>
      <c r="Y127" s="80"/>
      <c r="Z127" s="53"/>
      <c r="AA127" s="47"/>
    </row>
    <row r="128" spans="1:27" ht="38.25" customHeight="1">
      <c r="A128" s="34"/>
      <c r="B128" s="36">
        <f t="shared" si="1"/>
        <v>96</v>
      </c>
      <c r="C128" s="75"/>
      <c r="D128" s="76"/>
      <c r="E128" s="76"/>
      <c r="F128" s="76"/>
      <c r="G128" s="76"/>
      <c r="H128" s="76"/>
      <c r="I128" s="76"/>
      <c r="J128" s="76"/>
      <c r="K128" s="76"/>
      <c r="L128" s="77"/>
      <c r="M128" s="466"/>
      <c r="N128" s="466"/>
      <c r="O128" s="466"/>
      <c r="P128" s="466"/>
      <c r="Q128" s="466"/>
      <c r="R128" s="466"/>
      <c r="S128" s="466"/>
      <c r="T128" s="466"/>
      <c r="U128" s="466"/>
      <c r="V128" s="466"/>
      <c r="W128" s="78"/>
      <c r="X128" s="79"/>
      <c r="Y128" s="80"/>
      <c r="Z128" s="53"/>
      <c r="AA128" s="47"/>
    </row>
    <row r="129" spans="1:27" ht="38.25" customHeight="1">
      <c r="A129" s="34"/>
      <c r="B129" s="36">
        <f t="shared" si="1"/>
        <v>97</v>
      </c>
      <c r="C129" s="75"/>
      <c r="D129" s="76"/>
      <c r="E129" s="76"/>
      <c r="F129" s="76"/>
      <c r="G129" s="76"/>
      <c r="H129" s="76"/>
      <c r="I129" s="76"/>
      <c r="J129" s="76"/>
      <c r="K129" s="76"/>
      <c r="L129" s="77"/>
      <c r="M129" s="466"/>
      <c r="N129" s="466"/>
      <c r="O129" s="466"/>
      <c r="P129" s="466"/>
      <c r="Q129" s="466"/>
      <c r="R129" s="466"/>
      <c r="S129" s="466"/>
      <c r="T129" s="466"/>
      <c r="U129" s="466"/>
      <c r="V129" s="466"/>
      <c r="W129" s="78"/>
      <c r="X129" s="79"/>
      <c r="Y129" s="80"/>
      <c r="Z129" s="53"/>
      <c r="AA129" s="47"/>
    </row>
    <row r="130" spans="1:27" ht="38.25" customHeight="1">
      <c r="A130" s="34"/>
      <c r="B130" s="36">
        <f t="shared" si="1"/>
        <v>98</v>
      </c>
      <c r="C130" s="75"/>
      <c r="D130" s="76"/>
      <c r="E130" s="76"/>
      <c r="F130" s="76"/>
      <c r="G130" s="76"/>
      <c r="H130" s="76"/>
      <c r="I130" s="76"/>
      <c r="J130" s="76"/>
      <c r="K130" s="76"/>
      <c r="L130" s="77"/>
      <c r="M130" s="466"/>
      <c r="N130" s="466"/>
      <c r="O130" s="466"/>
      <c r="P130" s="466"/>
      <c r="Q130" s="466"/>
      <c r="R130" s="466"/>
      <c r="S130" s="466"/>
      <c r="T130" s="466"/>
      <c r="U130" s="466"/>
      <c r="V130" s="466"/>
      <c r="W130" s="78"/>
      <c r="X130" s="79"/>
      <c r="Y130" s="80"/>
      <c r="Z130" s="53"/>
      <c r="AA130" s="47"/>
    </row>
    <row r="131" spans="1:27" ht="38.25" customHeight="1">
      <c r="A131" s="34"/>
      <c r="B131" s="36">
        <f t="shared" si="1"/>
        <v>99</v>
      </c>
      <c r="C131" s="75"/>
      <c r="D131" s="76"/>
      <c r="E131" s="76"/>
      <c r="F131" s="76"/>
      <c r="G131" s="76"/>
      <c r="H131" s="76"/>
      <c r="I131" s="76"/>
      <c r="J131" s="76"/>
      <c r="K131" s="76"/>
      <c r="L131" s="77"/>
      <c r="M131" s="466"/>
      <c r="N131" s="466"/>
      <c r="O131" s="466"/>
      <c r="P131" s="466"/>
      <c r="Q131" s="466"/>
      <c r="R131" s="466"/>
      <c r="S131" s="466"/>
      <c r="T131" s="466"/>
      <c r="U131" s="466"/>
      <c r="V131" s="466"/>
      <c r="W131" s="78"/>
      <c r="X131" s="79"/>
      <c r="Y131" s="80"/>
      <c r="Z131" s="53"/>
      <c r="AA131" s="47"/>
    </row>
    <row r="132" spans="1:27" ht="38.25" customHeight="1" thickBot="1">
      <c r="A132" s="34"/>
      <c r="B132" s="36">
        <f t="shared" si="1"/>
        <v>100</v>
      </c>
      <c r="C132" s="81"/>
      <c r="D132" s="82"/>
      <c r="E132" s="82"/>
      <c r="F132" s="82"/>
      <c r="G132" s="82"/>
      <c r="H132" s="82"/>
      <c r="I132" s="82"/>
      <c r="J132" s="82"/>
      <c r="K132" s="82"/>
      <c r="L132" s="83"/>
      <c r="M132" s="468"/>
      <c r="N132" s="468"/>
      <c r="O132" s="468"/>
      <c r="P132" s="468"/>
      <c r="Q132" s="468"/>
      <c r="R132" s="468"/>
      <c r="S132" s="468"/>
      <c r="T132" s="468"/>
      <c r="U132" s="468"/>
      <c r="V132" s="468"/>
      <c r="W132" s="84"/>
      <c r="X132" s="85"/>
      <c r="Y132" s="86"/>
      <c r="Z132" s="53"/>
      <c r="AA132" s="47"/>
    </row>
    <row r="133" spans="1:27" ht="4.5" customHeight="1">
      <c r="A133" s="7"/>
    </row>
    <row r="134" spans="1:27" ht="28.5" customHeight="1">
      <c r="B134" s="9"/>
      <c r="C134" s="467"/>
      <c r="D134" s="467"/>
      <c r="E134" s="467"/>
      <c r="F134" s="467"/>
      <c r="G134" s="467"/>
      <c r="H134" s="467"/>
      <c r="I134" s="467"/>
      <c r="J134" s="467"/>
      <c r="K134" s="467"/>
      <c r="L134" s="467"/>
      <c r="M134" s="467"/>
      <c r="N134" s="467"/>
      <c r="O134" s="467"/>
      <c r="P134" s="467"/>
      <c r="Q134" s="467"/>
      <c r="R134" s="467"/>
      <c r="S134" s="467"/>
      <c r="T134" s="467"/>
      <c r="U134" s="467"/>
      <c r="V134" s="467"/>
      <c r="W134" s="467"/>
      <c r="X134" s="467"/>
      <c r="Y134" s="467"/>
      <c r="Z134" s="467"/>
      <c r="AA134" s="467"/>
    </row>
    <row r="138" spans="1:27" ht="20.100000000000001" customHeight="1">
      <c r="V138" s="10"/>
      <c r="W138" s="10"/>
    </row>
    <row r="139" spans="1:27" ht="20.100000000000001" customHeight="1">
      <c r="V139" s="11"/>
      <c r="W139" s="11"/>
    </row>
    <row r="140" spans="1:27" ht="20.100000000000001" customHeight="1">
      <c r="V140" s="12"/>
      <c r="W140" s="12"/>
    </row>
  </sheetData>
  <sheetProtection sheet="1" objects="1" scenarios="1" selectLockedCells="1"/>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35:Q35"/>
    <mergeCell ref="M36:Q36"/>
    <mergeCell ref="M37:Q37"/>
    <mergeCell ref="R35:V35"/>
    <mergeCell ref="R36:V36"/>
    <mergeCell ref="R37:V37"/>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imeMode="halfAlpha" allowBlank="1" showInputMessage="1" showErrorMessage="1" sqref="M24:X26" xr:uid="{4530ABB0-3534-4DBD-A028-E856B9E66435}"/>
  </dataValidations>
  <pageMargins left="0.70866141732283472" right="0.70866141732283472" top="0.74803149606299213" bottom="0.74803149606299213" header="0.31496062992125984" footer="0.31496062992125984"/>
  <pageSetup paperSize="9" scale="5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19"/>
  <sheetViews>
    <sheetView view="pageBreakPreview" zoomScale="80" zoomScaleNormal="120" zoomScaleSheetLayoutView="80" workbookViewId="0">
      <selection activeCell="T18" sqref="T18"/>
    </sheetView>
  </sheetViews>
  <sheetFormatPr defaultColWidth="9" defaultRowHeight="13.2"/>
  <cols>
    <col min="1" max="1" width="3.21875" style="103" customWidth="1"/>
    <col min="2" max="4" width="2" style="103" customWidth="1"/>
    <col min="5" max="5" width="1.88671875" style="103" customWidth="1"/>
    <col min="6" max="9" width="2" style="103" customWidth="1"/>
    <col min="10" max="10" width="2.109375" style="103" customWidth="1"/>
    <col min="11" max="11" width="2" style="103" customWidth="1"/>
    <col min="12" max="12" width="2" style="103" hidden="1" customWidth="1"/>
    <col min="13" max="14" width="7.44140625" style="103" bestFit="1" customWidth="1"/>
    <col min="15" max="15" width="8.77734375" style="103" customWidth="1"/>
    <col min="16" max="16" width="17" style="103" customWidth="1"/>
    <col min="17" max="17" width="19.44140625" style="103" customWidth="1"/>
    <col min="18" max="22" width="11.109375" style="103" customWidth="1"/>
    <col min="23" max="23" width="10" style="103" customWidth="1"/>
    <col min="24" max="24" width="11.109375" style="103" customWidth="1"/>
    <col min="25" max="27" width="11" style="103" customWidth="1"/>
    <col min="28" max="30" width="11.109375" style="103" customWidth="1"/>
    <col min="31" max="33" width="10.6640625" style="103" customWidth="1"/>
    <col min="34" max="34" width="11.21875" style="103" customWidth="1"/>
    <col min="35" max="35" width="11" style="103" customWidth="1"/>
    <col min="36" max="38" width="11.109375" style="103" customWidth="1"/>
    <col min="39" max="16384" width="9" style="103"/>
  </cols>
  <sheetData>
    <row r="1" spans="1:38" ht="13.8">
      <c r="A1" s="101" t="s">
        <v>36</v>
      </c>
      <c r="B1" s="101"/>
      <c r="C1" s="102"/>
      <c r="D1" s="102"/>
      <c r="E1" s="102"/>
      <c r="F1" s="102"/>
      <c r="G1" s="102"/>
      <c r="H1" s="102"/>
      <c r="I1" s="102" t="s">
        <v>327</v>
      </c>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row>
    <row r="2" spans="1:38" ht="10.5" customHeight="1" thickBo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row>
    <row r="3" spans="1:38" ht="15" thickBot="1">
      <c r="A3" s="506" t="s">
        <v>46</v>
      </c>
      <c r="B3" s="506"/>
      <c r="C3" s="507"/>
      <c r="D3" s="508" t="str">
        <f>IF('（入力①）基本情報入力シート'!M16="","",'（入力①）基本情報入力シート'!M16)</f>
        <v>○○ケアサービス</v>
      </c>
      <c r="E3" s="509"/>
      <c r="F3" s="509"/>
      <c r="G3" s="509"/>
      <c r="H3" s="509"/>
      <c r="I3" s="509"/>
      <c r="J3" s="509"/>
      <c r="K3" s="509"/>
      <c r="L3" s="509"/>
      <c r="M3" s="509"/>
      <c r="N3" s="509"/>
      <c r="O3" s="509"/>
      <c r="P3" s="510"/>
      <c r="Q3" s="102"/>
      <c r="R3" s="102"/>
      <c r="S3" s="102"/>
      <c r="T3" s="102"/>
      <c r="U3" s="102"/>
      <c r="V3" s="102"/>
      <c r="W3" s="102"/>
      <c r="X3" s="102"/>
      <c r="Y3" s="102"/>
      <c r="Z3" s="102"/>
      <c r="AA3" s="102"/>
      <c r="AB3" s="102"/>
      <c r="AC3" s="102"/>
      <c r="AD3" s="102"/>
      <c r="AE3" s="102"/>
      <c r="AF3" s="102"/>
      <c r="AG3" s="102"/>
      <c r="AH3" s="102"/>
    </row>
    <row r="4" spans="1:38" ht="9" customHeight="1" thickBot="1">
      <c r="A4" s="104"/>
      <c r="B4" s="104"/>
      <c r="C4" s="104"/>
      <c r="D4" s="105"/>
      <c r="E4" s="105"/>
      <c r="F4" s="105"/>
      <c r="G4" s="105"/>
      <c r="H4" s="105"/>
      <c r="I4" s="105"/>
      <c r="J4" s="105"/>
      <c r="K4" s="105"/>
      <c r="L4" s="105"/>
      <c r="M4" s="105"/>
      <c r="N4" s="105"/>
      <c r="O4" s="105"/>
      <c r="P4" s="102"/>
      <c r="Q4" s="102"/>
      <c r="R4" s="102"/>
      <c r="S4" s="102"/>
      <c r="T4" s="102"/>
      <c r="U4" s="102"/>
      <c r="V4" s="102"/>
      <c r="W4" s="102"/>
      <c r="X4" s="102"/>
      <c r="Y4" s="102"/>
      <c r="Z4" s="102"/>
      <c r="AA4" s="102"/>
      <c r="AB4" s="102"/>
      <c r="AC4" s="102"/>
      <c r="AD4" s="102"/>
      <c r="AE4" s="102"/>
      <c r="AF4" s="102"/>
      <c r="AG4" s="102"/>
      <c r="AH4" s="102"/>
    </row>
    <row r="5" spans="1:38">
      <c r="A5" s="102"/>
      <c r="B5" s="521"/>
      <c r="C5" s="522"/>
      <c r="D5" s="522"/>
      <c r="E5" s="522"/>
      <c r="F5" s="522"/>
      <c r="G5" s="522"/>
      <c r="H5" s="522"/>
      <c r="I5" s="522"/>
      <c r="J5" s="522"/>
      <c r="K5" s="522"/>
      <c r="L5" s="522"/>
      <c r="M5" s="522"/>
      <c r="N5" s="522"/>
      <c r="O5" s="522"/>
      <c r="P5" s="523"/>
      <c r="Q5" s="511" t="s">
        <v>115</v>
      </c>
      <c r="R5" s="513" t="s">
        <v>82</v>
      </c>
      <c r="S5" s="513"/>
      <c r="T5" s="514"/>
      <c r="U5" s="106"/>
      <c r="V5" s="527"/>
      <c r="W5" s="528"/>
      <c r="X5" s="578" t="s">
        <v>116</v>
      </c>
      <c r="Y5" s="576" t="s">
        <v>82</v>
      </c>
      <c r="Z5" s="577"/>
      <c r="AA5" s="577"/>
      <c r="AB5" s="579" t="s">
        <v>80</v>
      </c>
      <c r="AC5" s="580"/>
      <c r="AD5" s="576"/>
      <c r="AE5" s="572" t="s">
        <v>111</v>
      </c>
      <c r="AF5" s="107"/>
      <c r="AG5" s="108"/>
      <c r="AH5" s="108"/>
      <c r="AI5" s="102"/>
      <c r="AJ5" s="102"/>
    </row>
    <row r="6" spans="1:38" ht="48" customHeight="1">
      <c r="A6" s="102"/>
      <c r="B6" s="524"/>
      <c r="C6" s="525"/>
      <c r="D6" s="525"/>
      <c r="E6" s="525"/>
      <c r="F6" s="525"/>
      <c r="G6" s="525"/>
      <c r="H6" s="525"/>
      <c r="I6" s="525"/>
      <c r="J6" s="525"/>
      <c r="K6" s="525"/>
      <c r="L6" s="525"/>
      <c r="M6" s="525"/>
      <c r="N6" s="525"/>
      <c r="O6" s="525"/>
      <c r="P6" s="526"/>
      <c r="Q6" s="512"/>
      <c r="R6" s="109" t="s">
        <v>77</v>
      </c>
      <c r="S6" s="109" t="s">
        <v>78</v>
      </c>
      <c r="T6" s="110" t="s">
        <v>79</v>
      </c>
      <c r="U6" s="111"/>
      <c r="V6" s="529"/>
      <c r="W6" s="530"/>
      <c r="X6" s="542"/>
      <c r="Y6" s="112" t="s">
        <v>77</v>
      </c>
      <c r="Z6" s="112" t="s">
        <v>78</v>
      </c>
      <c r="AA6" s="112" t="s">
        <v>350</v>
      </c>
      <c r="AB6" s="112" t="s">
        <v>77</v>
      </c>
      <c r="AC6" s="112" t="s">
        <v>78</v>
      </c>
      <c r="AD6" s="112" t="s">
        <v>79</v>
      </c>
      <c r="AE6" s="573"/>
      <c r="AF6" s="113" t="s">
        <v>395</v>
      </c>
      <c r="AG6" s="114"/>
      <c r="AH6" s="114"/>
      <c r="AI6" s="102"/>
      <c r="AJ6" s="102"/>
    </row>
    <row r="7" spans="1:38" ht="18" customHeight="1">
      <c r="A7" s="102"/>
      <c r="B7" s="115" t="s">
        <v>172</v>
      </c>
      <c r="C7" s="116"/>
      <c r="D7" s="116"/>
      <c r="E7" s="116"/>
      <c r="F7" s="116"/>
      <c r="G7" s="116"/>
      <c r="H7" s="116"/>
      <c r="I7" s="116"/>
      <c r="J7" s="116"/>
      <c r="K7" s="116"/>
      <c r="L7" s="116"/>
      <c r="M7" s="116"/>
      <c r="N7" s="116"/>
      <c r="O7" s="116"/>
      <c r="P7" s="116"/>
      <c r="Q7" s="117">
        <f>SUM(R7,S7)</f>
        <v>39330864</v>
      </c>
      <c r="R7" s="118">
        <f>T18</f>
        <v>13215091</v>
      </c>
      <c r="S7" s="119">
        <f>U18</f>
        <v>26115773</v>
      </c>
      <c r="T7" s="120"/>
      <c r="U7" s="121"/>
      <c r="V7" s="519" t="s">
        <v>170</v>
      </c>
      <c r="W7" s="520"/>
      <c r="X7" s="122">
        <f>V18</f>
        <v>334300935</v>
      </c>
      <c r="Y7" s="123"/>
      <c r="Z7" s="124"/>
      <c r="AA7" s="124"/>
      <c r="AB7" s="124"/>
      <c r="AC7" s="124"/>
      <c r="AD7" s="124"/>
      <c r="AE7" s="125"/>
      <c r="AF7" s="126"/>
      <c r="AG7" s="108"/>
      <c r="AH7" s="108"/>
      <c r="AI7" s="102"/>
      <c r="AJ7" s="102"/>
    </row>
    <row r="8" spans="1:38" ht="18" customHeight="1" thickBot="1">
      <c r="A8" s="102"/>
      <c r="B8" s="127" t="s">
        <v>173</v>
      </c>
      <c r="C8" s="128"/>
      <c r="D8" s="128"/>
      <c r="E8" s="128"/>
      <c r="F8" s="128"/>
      <c r="G8" s="128"/>
      <c r="H8" s="128"/>
      <c r="I8" s="128"/>
      <c r="J8" s="128"/>
      <c r="K8" s="128"/>
      <c r="L8" s="128"/>
      <c r="M8" s="128"/>
      <c r="N8" s="128"/>
      <c r="O8" s="128"/>
      <c r="P8" s="128"/>
      <c r="Q8" s="122">
        <f>SUM(R8,S8,T8)</f>
        <v>17563584</v>
      </c>
      <c r="R8" s="129">
        <f>Y18</f>
        <v>6218154</v>
      </c>
      <c r="S8" s="129">
        <f>Z18</f>
        <v>7920401</v>
      </c>
      <c r="T8" s="130">
        <f>AA18</f>
        <v>3425029</v>
      </c>
      <c r="U8" s="131"/>
      <c r="V8" s="531" t="s">
        <v>171</v>
      </c>
      <c r="W8" s="532"/>
      <c r="X8" s="132">
        <f>SUM(Y8:AA8)</f>
        <v>471710760</v>
      </c>
      <c r="Y8" s="133">
        <f>AB18</f>
        <v>116913589</v>
      </c>
      <c r="Z8" s="133">
        <f t="shared" ref="Z8:AD8" si="0">AC18</f>
        <v>217387346</v>
      </c>
      <c r="AA8" s="133">
        <f t="shared" si="0"/>
        <v>137409825</v>
      </c>
      <c r="AB8" s="134">
        <f t="shared" si="0"/>
        <v>320</v>
      </c>
      <c r="AC8" s="134">
        <f t="shared" si="0"/>
        <v>637.79999999999995</v>
      </c>
      <c r="AD8" s="135">
        <f t="shared" si="0"/>
        <v>594.40000000000009</v>
      </c>
      <c r="AE8" s="136">
        <f>AH18</f>
        <v>5</v>
      </c>
      <c r="AF8" s="137">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138"/>
      <c r="AH8" s="138"/>
      <c r="AI8" s="102"/>
      <c r="AJ8" s="102"/>
    </row>
    <row r="9" spans="1:38" ht="18.75" customHeight="1" thickBot="1">
      <c r="A9" s="102"/>
      <c r="B9" s="574" t="s">
        <v>331</v>
      </c>
      <c r="C9" s="575"/>
      <c r="D9" s="575"/>
      <c r="E9" s="575"/>
      <c r="F9" s="575"/>
      <c r="G9" s="575"/>
      <c r="H9" s="575"/>
      <c r="I9" s="575"/>
      <c r="J9" s="575"/>
      <c r="K9" s="575"/>
      <c r="L9" s="575"/>
      <c r="M9" s="575"/>
      <c r="N9" s="575"/>
      <c r="O9" s="575"/>
      <c r="P9" s="575"/>
      <c r="Q9" s="139">
        <f>SUM(R9,S9,T9)</f>
        <v>9194400</v>
      </c>
      <c r="R9" s="139">
        <f>AJ18</f>
        <v>2525624</v>
      </c>
      <c r="S9" s="139">
        <f>AK18</f>
        <v>5022480</v>
      </c>
      <c r="T9" s="140">
        <f>AL18</f>
        <v>1646296</v>
      </c>
      <c r="U9" s="141"/>
      <c r="V9" s="541"/>
      <c r="W9" s="541"/>
      <c r="X9" s="541"/>
      <c r="Y9" s="541"/>
      <c r="Z9" s="541"/>
      <c r="AA9" s="541"/>
      <c r="AB9" s="541"/>
      <c r="AC9" s="541"/>
      <c r="AD9" s="541"/>
      <c r="AE9" s="541"/>
      <c r="AF9" s="541"/>
      <c r="AG9" s="102"/>
      <c r="AH9" s="102"/>
      <c r="AI9" s="102"/>
    </row>
    <row r="10" spans="1:38" ht="7.5" customHeight="1">
      <c r="A10" s="102"/>
      <c r="B10" s="143"/>
      <c r="C10" s="143"/>
      <c r="D10" s="143"/>
      <c r="E10" s="143"/>
      <c r="F10" s="143"/>
      <c r="G10" s="143"/>
      <c r="H10" s="143"/>
      <c r="I10" s="143"/>
      <c r="J10" s="143"/>
      <c r="K10" s="143"/>
      <c r="L10" s="143"/>
      <c r="M10" s="143"/>
      <c r="N10" s="143"/>
      <c r="O10" s="143"/>
      <c r="P10" s="143"/>
      <c r="Q10" s="138"/>
      <c r="R10" s="138"/>
      <c r="S10" s="138"/>
      <c r="T10" s="138"/>
      <c r="U10" s="141"/>
      <c r="V10" s="142"/>
      <c r="W10" s="142"/>
      <c r="X10" s="142"/>
      <c r="Y10" s="142"/>
      <c r="Z10" s="142"/>
      <c r="AA10" s="142"/>
      <c r="AB10" s="142"/>
      <c r="AC10" s="142"/>
      <c r="AD10" s="142"/>
      <c r="AE10" s="142"/>
      <c r="AF10" s="142"/>
      <c r="AG10" s="102"/>
      <c r="AH10" s="102"/>
      <c r="AI10" s="102"/>
    </row>
    <row r="11" spans="1:38" ht="162" customHeight="1">
      <c r="A11" s="102"/>
      <c r="B11" s="581" t="s">
        <v>392</v>
      </c>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102"/>
      <c r="AF11" s="102"/>
      <c r="AG11" s="102"/>
      <c r="AH11" s="102"/>
    </row>
    <row r="12" spans="1:38" ht="7.5" customHeight="1">
      <c r="A12" s="144"/>
      <c r="B12" s="144"/>
      <c r="C12" s="144"/>
      <c r="D12" s="144"/>
      <c r="E12" s="144"/>
      <c r="F12" s="144"/>
      <c r="G12" s="144"/>
      <c r="H12" s="144"/>
      <c r="I12" s="144"/>
      <c r="J12" s="144"/>
      <c r="K12" s="144"/>
      <c r="L12" s="144"/>
      <c r="M12" s="144"/>
      <c r="N12" s="144"/>
      <c r="O12" s="144"/>
      <c r="P12" s="145"/>
      <c r="Q12" s="102"/>
      <c r="R12" s="102"/>
      <c r="S12" s="102"/>
      <c r="T12" s="102"/>
      <c r="U12" s="102"/>
      <c r="V12" s="102"/>
      <c r="W12" s="102"/>
      <c r="X12" s="102"/>
      <c r="Y12" s="102"/>
      <c r="Z12" s="102"/>
      <c r="AA12" s="102"/>
      <c r="AB12" s="102"/>
      <c r="AC12" s="102"/>
      <c r="AD12" s="102"/>
      <c r="AE12" s="102"/>
      <c r="AF12" s="102"/>
      <c r="AG12" s="102"/>
      <c r="AH12" s="102"/>
    </row>
    <row r="13" spans="1:38" ht="13.5" customHeight="1">
      <c r="A13" s="542"/>
      <c r="B13" s="552" t="s">
        <v>7</v>
      </c>
      <c r="C13" s="553"/>
      <c r="D13" s="553"/>
      <c r="E13" s="553"/>
      <c r="F13" s="553"/>
      <c r="G13" s="553"/>
      <c r="H13" s="553"/>
      <c r="I13" s="553"/>
      <c r="J13" s="553"/>
      <c r="K13" s="535"/>
      <c r="L13" s="147"/>
      <c r="M13" s="533" t="s">
        <v>72</v>
      </c>
      <c r="N13" s="148"/>
      <c r="O13" s="149"/>
      <c r="P13" s="535" t="s">
        <v>73</v>
      </c>
      <c r="Q13" s="537" t="s">
        <v>8</v>
      </c>
      <c r="R13" s="150" t="s">
        <v>172</v>
      </c>
      <c r="S13" s="151"/>
      <c r="T13" s="151"/>
      <c r="U13" s="151"/>
      <c r="V13" s="151"/>
      <c r="W13" s="152" t="s">
        <v>173</v>
      </c>
      <c r="X13" s="153"/>
      <c r="Y13" s="153"/>
      <c r="Z13" s="153"/>
      <c r="AA13" s="153"/>
      <c r="AB13" s="153"/>
      <c r="AC13" s="153"/>
      <c r="AD13" s="153"/>
      <c r="AE13" s="153"/>
      <c r="AF13" s="153"/>
      <c r="AG13" s="153"/>
      <c r="AH13" s="154"/>
      <c r="AI13" s="549" t="s">
        <v>329</v>
      </c>
      <c r="AJ13" s="550"/>
      <c r="AK13" s="550"/>
      <c r="AL13" s="551"/>
    </row>
    <row r="14" spans="1:38" ht="13.5" customHeight="1">
      <c r="A14" s="543"/>
      <c r="B14" s="554"/>
      <c r="C14" s="555"/>
      <c r="D14" s="555"/>
      <c r="E14" s="555"/>
      <c r="F14" s="555"/>
      <c r="G14" s="555"/>
      <c r="H14" s="555"/>
      <c r="I14" s="555"/>
      <c r="J14" s="555"/>
      <c r="K14" s="536"/>
      <c r="L14" s="157"/>
      <c r="M14" s="534"/>
      <c r="N14" s="539" t="s">
        <v>85</v>
      </c>
      <c r="O14" s="540"/>
      <c r="P14" s="536"/>
      <c r="Q14" s="538"/>
      <c r="R14" s="515" t="s">
        <v>353</v>
      </c>
      <c r="S14" s="533" t="s">
        <v>115</v>
      </c>
      <c r="T14" s="158"/>
      <c r="U14" s="159"/>
      <c r="V14" s="515" t="s">
        <v>116</v>
      </c>
      <c r="W14" s="570" t="s">
        <v>354</v>
      </c>
      <c r="X14" s="533" t="s">
        <v>115</v>
      </c>
      <c r="Y14" s="160"/>
      <c r="Z14" s="160"/>
      <c r="AA14" s="161"/>
      <c r="AB14" s="517" t="s">
        <v>175</v>
      </c>
      <c r="AC14" s="561"/>
      <c r="AD14" s="544"/>
      <c r="AE14" s="517" t="s">
        <v>113</v>
      </c>
      <c r="AF14" s="561"/>
      <c r="AG14" s="544"/>
      <c r="AH14" s="559" t="s">
        <v>110</v>
      </c>
      <c r="AI14" s="517" t="s">
        <v>330</v>
      </c>
      <c r="AJ14" s="160"/>
      <c r="AK14" s="160"/>
      <c r="AL14" s="161"/>
    </row>
    <row r="15" spans="1:38" ht="13.5" customHeight="1">
      <c r="A15" s="543"/>
      <c r="B15" s="554"/>
      <c r="C15" s="555"/>
      <c r="D15" s="555"/>
      <c r="E15" s="555"/>
      <c r="F15" s="555"/>
      <c r="G15" s="555"/>
      <c r="H15" s="555"/>
      <c r="I15" s="555"/>
      <c r="J15" s="555"/>
      <c r="K15" s="536"/>
      <c r="L15" s="157"/>
      <c r="M15" s="534"/>
      <c r="N15" s="162"/>
      <c r="O15" s="146"/>
      <c r="P15" s="536"/>
      <c r="Q15" s="538"/>
      <c r="R15" s="516"/>
      <c r="S15" s="516"/>
      <c r="T15" s="565" t="s">
        <v>88</v>
      </c>
      <c r="U15" s="566"/>
      <c r="V15" s="516"/>
      <c r="W15" s="571"/>
      <c r="X15" s="534"/>
      <c r="Y15" s="567" t="s">
        <v>81</v>
      </c>
      <c r="Z15" s="568"/>
      <c r="AA15" s="569"/>
      <c r="AB15" s="562"/>
      <c r="AC15" s="563"/>
      <c r="AD15" s="564"/>
      <c r="AE15" s="562"/>
      <c r="AF15" s="563"/>
      <c r="AG15" s="564"/>
      <c r="AH15" s="560"/>
      <c r="AI15" s="518"/>
      <c r="AJ15" s="546" t="s">
        <v>81</v>
      </c>
      <c r="AK15" s="547"/>
      <c r="AL15" s="548"/>
    </row>
    <row r="16" spans="1:38" ht="18.75" customHeight="1">
      <c r="A16" s="543"/>
      <c r="B16" s="554"/>
      <c r="C16" s="555"/>
      <c r="D16" s="555"/>
      <c r="E16" s="555"/>
      <c r="F16" s="555"/>
      <c r="G16" s="555"/>
      <c r="H16" s="555"/>
      <c r="I16" s="555"/>
      <c r="J16" s="555"/>
      <c r="K16" s="536"/>
      <c r="L16" s="157"/>
      <c r="M16" s="534"/>
      <c r="N16" s="163" t="s">
        <v>86</v>
      </c>
      <c r="O16" s="156" t="s">
        <v>87</v>
      </c>
      <c r="P16" s="536"/>
      <c r="Q16" s="538"/>
      <c r="R16" s="516"/>
      <c r="S16" s="516"/>
      <c r="T16" s="517" t="s">
        <v>351</v>
      </c>
      <c r="U16" s="542" t="s">
        <v>352</v>
      </c>
      <c r="V16" s="516"/>
      <c r="W16" s="571"/>
      <c r="X16" s="516"/>
      <c r="Y16" s="517" t="s">
        <v>351</v>
      </c>
      <c r="Z16" s="542" t="s">
        <v>352</v>
      </c>
      <c r="AA16" s="544" t="s">
        <v>350</v>
      </c>
      <c r="AB16" s="517" t="s">
        <v>351</v>
      </c>
      <c r="AC16" s="542" t="s">
        <v>352</v>
      </c>
      <c r="AD16" s="544" t="s">
        <v>350</v>
      </c>
      <c r="AE16" s="517" t="s">
        <v>351</v>
      </c>
      <c r="AF16" s="542" t="s">
        <v>352</v>
      </c>
      <c r="AG16" s="544" t="s">
        <v>350</v>
      </c>
      <c r="AH16" s="560"/>
      <c r="AI16" s="543"/>
      <c r="AJ16" s="517" t="s">
        <v>351</v>
      </c>
      <c r="AK16" s="542" t="s">
        <v>352</v>
      </c>
      <c r="AL16" s="544" t="s">
        <v>350</v>
      </c>
    </row>
    <row r="17" spans="1:38" ht="33.75" customHeight="1" thickBot="1">
      <c r="A17" s="155"/>
      <c r="B17" s="554"/>
      <c r="C17" s="555"/>
      <c r="D17" s="555"/>
      <c r="E17" s="555"/>
      <c r="F17" s="555"/>
      <c r="G17" s="555"/>
      <c r="H17" s="555"/>
      <c r="I17" s="555"/>
      <c r="J17" s="555"/>
      <c r="K17" s="536"/>
      <c r="L17" s="164"/>
      <c r="M17" s="534"/>
      <c r="N17" s="165"/>
      <c r="O17" s="156"/>
      <c r="P17" s="536"/>
      <c r="Q17" s="538"/>
      <c r="R17" s="516"/>
      <c r="S17" s="516"/>
      <c r="T17" s="518"/>
      <c r="U17" s="543"/>
      <c r="V17" s="516"/>
      <c r="W17" s="571"/>
      <c r="X17" s="516"/>
      <c r="Y17" s="518"/>
      <c r="Z17" s="543"/>
      <c r="AA17" s="545"/>
      <c r="AB17" s="518"/>
      <c r="AC17" s="543"/>
      <c r="AD17" s="545"/>
      <c r="AE17" s="518"/>
      <c r="AF17" s="543"/>
      <c r="AG17" s="545"/>
      <c r="AH17" s="560"/>
      <c r="AI17" s="543"/>
      <c r="AJ17" s="518"/>
      <c r="AK17" s="543"/>
      <c r="AL17" s="545"/>
    </row>
    <row r="18" spans="1:38" ht="33" customHeight="1" thickTop="1" thickBot="1">
      <c r="A18" s="166"/>
      <c r="B18" s="556" t="s">
        <v>396</v>
      </c>
      <c r="C18" s="557"/>
      <c r="D18" s="557"/>
      <c r="E18" s="557"/>
      <c r="F18" s="557"/>
      <c r="G18" s="557"/>
      <c r="H18" s="557"/>
      <c r="I18" s="557"/>
      <c r="J18" s="557"/>
      <c r="K18" s="557"/>
      <c r="L18" s="557"/>
      <c r="M18" s="557"/>
      <c r="N18" s="557"/>
      <c r="O18" s="557"/>
      <c r="P18" s="557"/>
      <c r="Q18" s="558"/>
      <c r="R18" s="167"/>
      <c r="S18" s="168">
        <f>SUM(S19:S118)</f>
        <v>39330864</v>
      </c>
      <c r="T18" s="87">
        <v>13215091</v>
      </c>
      <c r="U18" s="87">
        <v>26115773</v>
      </c>
      <c r="V18" s="87">
        <v>334300935</v>
      </c>
      <c r="W18" s="167"/>
      <c r="X18" s="168">
        <f>SUM(X19:X118)</f>
        <v>17563584</v>
      </c>
      <c r="Y18" s="94">
        <v>6218154</v>
      </c>
      <c r="Z18" s="94">
        <v>7920401</v>
      </c>
      <c r="AA18" s="94">
        <v>3425029</v>
      </c>
      <c r="AB18" s="94">
        <v>116913589</v>
      </c>
      <c r="AC18" s="94">
        <v>217387346</v>
      </c>
      <c r="AD18" s="94">
        <v>137409825</v>
      </c>
      <c r="AE18" s="95">
        <v>320</v>
      </c>
      <c r="AF18" s="95">
        <v>637.79999999999995</v>
      </c>
      <c r="AG18" s="95">
        <v>594.40000000000009</v>
      </c>
      <c r="AH18" s="168">
        <f>SUM(AH19:AH118)</f>
        <v>5</v>
      </c>
      <c r="AI18" s="100">
        <v>9194400</v>
      </c>
      <c r="AJ18" s="100">
        <v>2525624</v>
      </c>
      <c r="AK18" s="100">
        <v>5022480</v>
      </c>
      <c r="AL18" s="100">
        <v>1646296</v>
      </c>
    </row>
    <row r="19" spans="1:38" s="181" customFormat="1" ht="27.75" customHeight="1" thickTop="1">
      <c r="A19" s="169" t="s">
        <v>9</v>
      </c>
      <c r="B19" s="170">
        <f>IF('（入力①）基本情報入力シート'!C33="","",'（入力①）基本情報入力シート'!C33)</f>
        <v>1</v>
      </c>
      <c r="C19" s="171">
        <f>IF('（入力①）基本情報入力シート'!D33="","",'（入力①）基本情報入力シート'!D33)</f>
        <v>3</v>
      </c>
      <c r="D19" s="171">
        <f>IF('（入力①）基本情報入力シート'!E33="","",'（入力①）基本情報入力シート'!E33)</f>
        <v>3</v>
      </c>
      <c r="E19" s="172">
        <f>IF('（入力①）基本情報入力シート'!F33="","",'（入力①）基本情報入力シート'!F33)</f>
        <v>4</v>
      </c>
      <c r="F19" s="172">
        <f>IF('（入力①）基本情報入力シート'!G33="","",'（入力①）基本情報入力シート'!G33)</f>
        <v>5</v>
      </c>
      <c r="G19" s="172">
        <f>IF('（入力①）基本情報入力シート'!H33="","",'（入力①）基本情報入力シート'!H33)</f>
        <v>6</v>
      </c>
      <c r="H19" s="172">
        <f>IF('（入力①）基本情報入力シート'!I33="","",'（入力①）基本情報入力シート'!I33)</f>
        <v>7</v>
      </c>
      <c r="I19" s="172">
        <f>IF('（入力①）基本情報入力シート'!J33="","",'（入力①）基本情報入力シート'!J33)</f>
        <v>8</v>
      </c>
      <c r="J19" s="172">
        <f>IF('（入力①）基本情報入力シート'!K33="","",'（入力①）基本情報入力シート'!K33)</f>
        <v>9</v>
      </c>
      <c r="K19" s="173">
        <f>IF('（入力①）基本情報入力シート'!L33="","",'（入力①）基本情報入力シート'!L33)</f>
        <v>0</v>
      </c>
      <c r="L19" s="174" t="s">
        <v>181</v>
      </c>
      <c r="M19" s="175" t="str">
        <f>IF('（入力①）基本情報入力シート'!M33="","",'（入力①）基本情報入力シート'!M33)</f>
        <v>東京都</v>
      </c>
      <c r="N19" s="176" t="str">
        <f>IF('（入力①）基本情報入力シート'!R33="","",'（入力①）基本情報入力シート'!R33)</f>
        <v>東京都</v>
      </c>
      <c r="O19" s="176" t="str">
        <f>IF('（入力①）基本情報入力シート'!W33="","",'（入力①）基本情報入力シート'!W33)</f>
        <v>千代田区</v>
      </c>
      <c r="P19" s="177" t="str">
        <f>IF('（入力①）基本情報入力シート'!X33="","",'（入力①）基本情報入力シート'!X33)</f>
        <v>介護保険事業所名称０１</v>
      </c>
      <c r="Q19" s="177" t="str">
        <f>IF('（入力①）基本情報入力シート'!Y33="","",'（入力①）基本情報入力シート'!Y33)</f>
        <v>訪問介護</v>
      </c>
      <c r="R19" s="59" t="s">
        <v>518</v>
      </c>
      <c r="S19" s="88">
        <v>2736000</v>
      </c>
      <c r="T19" s="178"/>
      <c r="U19" s="178"/>
      <c r="V19" s="178"/>
      <c r="W19" s="60" t="s">
        <v>520</v>
      </c>
      <c r="X19" s="92">
        <v>1723680</v>
      </c>
      <c r="Y19" s="178"/>
      <c r="Z19" s="178"/>
      <c r="AA19" s="178"/>
      <c r="AB19" s="178"/>
      <c r="AC19" s="178"/>
      <c r="AD19" s="178"/>
      <c r="AE19" s="179"/>
      <c r="AF19" s="179"/>
      <c r="AG19" s="180"/>
      <c r="AH19" s="96"/>
      <c r="AI19" s="178"/>
      <c r="AJ19" s="178"/>
      <c r="AK19" s="178"/>
      <c r="AL19" s="178"/>
    </row>
    <row r="20" spans="1:38" ht="27.75" customHeight="1">
      <c r="A20" s="182">
        <f>A19+1</f>
        <v>2</v>
      </c>
      <c r="B20" s="183">
        <f>IF('（入力①）基本情報入力シート'!C34="","",'（入力①）基本情報入力シート'!C34)</f>
        <v>1</v>
      </c>
      <c r="C20" s="184">
        <f>IF('（入力①）基本情報入力シート'!D34="","",'（入力①）基本情報入力シート'!D34)</f>
        <v>3</v>
      </c>
      <c r="D20" s="184">
        <f>IF('（入力①）基本情報入力シート'!E34="","",'（入力①）基本情報入力シート'!E34)</f>
        <v>3</v>
      </c>
      <c r="E20" s="185">
        <f>IF('（入力①）基本情報入力シート'!F34="","",'（入力①）基本情報入力シート'!F34)</f>
        <v>4</v>
      </c>
      <c r="F20" s="185">
        <f>IF('（入力①）基本情報入力シート'!G34="","",'（入力①）基本情報入力シート'!G34)</f>
        <v>5</v>
      </c>
      <c r="G20" s="185">
        <f>IF('（入力①）基本情報入力シート'!H34="","",'（入力①）基本情報入力シート'!H34)</f>
        <v>6</v>
      </c>
      <c r="H20" s="185">
        <f>IF('（入力①）基本情報入力シート'!I34="","",'（入力①）基本情報入力シート'!I34)</f>
        <v>7</v>
      </c>
      <c r="I20" s="185">
        <f>IF('（入力①）基本情報入力シート'!J34="","",'（入力①）基本情報入力シート'!J34)</f>
        <v>8</v>
      </c>
      <c r="J20" s="185">
        <f>IF('（入力①）基本情報入力シート'!K34="","",'（入力①）基本情報入力シート'!K34)</f>
        <v>9</v>
      </c>
      <c r="K20" s="186">
        <f>IF('（入力①）基本情報入力シート'!L34="","",'（入力①）基本情報入力シート'!L34)</f>
        <v>0</v>
      </c>
      <c r="L20" s="187" t="s">
        <v>182</v>
      </c>
      <c r="M20" s="188" t="str">
        <f>IF('（入力①）基本情報入力シート'!M34="","",'（入力①）基本情報入力シート'!M34)</f>
        <v>東京都</v>
      </c>
      <c r="N20" s="189" t="str">
        <f>IF('（入力①）基本情報入力シート'!R34="","",'（入力①）基本情報入力シート'!R34)</f>
        <v>東京都</v>
      </c>
      <c r="O20" s="189" t="str">
        <f>IF('（入力①）基本情報入力シート'!W34="","",'（入力①）基本情報入力シート'!W34)</f>
        <v>豊島区</v>
      </c>
      <c r="P20" s="190" t="str">
        <f>IF('（入力①）基本情報入力シート'!X34="","",'（入力①）基本情報入力シート'!X34)</f>
        <v>介護保険事業所名称０２</v>
      </c>
      <c r="Q20" s="190" t="str">
        <f>IF('（入力①）基本情報入力シート'!Y34="","",'（入力①）基本情報入力シート'!Y34)</f>
        <v>通所介護</v>
      </c>
      <c r="R20" s="59" t="s">
        <v>519</v>
      </c>
      <c r="S20" s="88">
        <v>3086880</v>
      </c>
      <c r="T20" s="178"/>
      <c r="U20" s="178"/>
      <c r="V20" s="178"/>
      <c r="W20" s="60" t="s">
        <v>521</v>
      </c>
      <c r="X20" s="92">
        <v>523200</v>
      </c>
      <c r="Y20" s="178"/>
      <c r="Z20" s="178"/>
      <c r="AA20" s="178"/>
      <c r="AB20" s="178"/>
      <c r="AC20" s="178"/>
      <c r="AD20" s="178"/>
      <c r="AE20" s="179"/>
      <c r="AF20" s="179"/>
      <c r="AG20" s="180"/>
      <c r="AH20" s="96">
        <v>1</v>
      </c>
      <c r="AI20" s="178"/>
      <c r="AJ20" s="178"/>
      <c r="AK20" s="178"/>
      <c r="AL20" s="178"/>
    </row>
    <row r="21" spans="1:38" ht="27.75" customHeight="1">
      <c r="A21" s="182">
        <f t="shared" ref="A21:A84" si="1">A20+1</f>
        <v>3</v>
      </c>
      <c r="B21" s="183">
        <f>IF('（入力①）基本情報入力シート'!C35="","",'（入力①）基本情報入力シート'!C35)</f>
        <v>1</v>
      </c>
      <c r="C21" s="184">
        <f>IF('（入力①）基本情報入力シート'!D35="","",'（入力①）基本情報入力シート'!D35)</f>
        <v>1</v>
      </c>
      <c r="D21" s="184">
        <f>IF('（入力①）基本情報入力シート'!E35="","",'（入力①）基本情報入力シート'!E35)</f>
        <v>3</v>
      </c>
      <c r="E21" s="185">
        <f>IF('（入力①）基本情報入力シート'!F35="","",'（入力①）基本情報入力シート'!F35)</f>
        <v>4</v>
      </c>
      <c r="F21" s="185">
        <f>IF('（入力①）基本情報入力シート'!G35="","",'（入力①）基本情報入力シート'!G35)</f>
        <v>5</v>
      </c>
      <c r="G21" s="185">
        <f>IF('（入力①）基本情報入力シート'!H35="","",'（入力①）基本情報入力シート'!H35)</f>
        <v>6</v>
      </c>
      <c r="H21" s="185">
        <f>IF('（入力①）基本情報入力シート'!I35="","",'（入力①）基本情報入力シート'!I35)</f>
        <v>7</v>
      </c>
      <c r="I21" s="185">
        <f>IF('（入力①）基本情報入力シート'!J35="","",'（入力①）基本情報入力シート'!J35)</f>
        <v>8</v>
      </c>
      <c r="J21" s="185">
        <f>IF('（入力①）基本情報入力シート'!K35="","",'（入力①）基本情報入力シート'!K35)</f>
        <v>9</v>
      </c>
      <c r="K21" s="186">
        <f>IF('（入力①）基本情報入力シート'!L35="","",'（入力①）基本情報入力シート'!L35)</f>
        <v>0</v>
      </c>
      <c r="L21" s="187" t="s">
        <v>184</v>
      </c>
      <c r="M21" s="188" t="str">
        <f>IF('（入力①）基本情報入力シート'!M35="","",'（入力①）基本情報入力シート'!M35)</f>
        <v>埼玉県</v>
      </c>
      <c r="N21" s="189" t="str">
        <f>IF('（入力①）基本情報入力シート'!R35="","",'（入力①）基本情報入力シート'!R35)</f>
        <v>埼玉県</v>
      </c>
      <c r="O21" s="189" t="str">
        <f>IF('（入力①）基本情報入力シート'!W35="","",'（入力①）基本情報入力シート'!W35)</f>
        <v>さいたま市</v>
      </c>
      <c r="P21" s="190" t="str">
        <f>IF('（入力①）基本情報入力シート'!X35="","",'（入力①）基本情報入力シート'!X35)</f>
        <v>介護保険事業所名称０３</v>
      </c>
      <c r="Q21" s="190" t="str">
        <f>IF('（入力①）基本情報入力シート'!Y35="","",'（入力①）基本情報入力シート'!Y35)</f>
        <v>介護老人福祉施設</v>
      </c>
      <c r="R21" s="59" t="s">
        <v>518</v>
      </c>
      <c r="S21" s="88">
        <v>16148160</v>
      </c>
      <c r="T21" s="178"/>
      <c r="U21" s="178"/>
      <c r="V21" s="178"/>
      <c r="W21" s="60" t="s">
        <v>520</v>
      </c>
      <c r="X21" s="92">
        <v>7266672</v>
      </c>
      <c r="Y21" s="178"/>
      <c r="Z21" s="178"/>
      <c r="AA21" s="178"/>
      <c r="AB21" s="178"/>
      <c r="AC21" s="178"/>
      <c r="AD21" s="178"/>
      <c r="AE21" s="179"/>
      <c r="AF21" s="179"/>
      <c r="AG21" s="180"/>
      <c r="AH21" s="96">
        <v>1</v>
      </c>
      <c r="AI21" s="178"/>
      <c r="AJ21" s="178"/>
      <c r="AK21" s="178"/>
      <c r="AL21" s="178"/>
    </row>
    <row r="22" spans="1:38" ht="27.75" customHeight="1">
      <c r="A22" s="182">
        <f t="shared" si="1"/>
        <v>4</v>
      </c>
      <c r="B22" s="183">
        <f>IF('（入力①）基本情報入力シート'!C36="","",'（入力①）基本情報入力シート'!C36)</f>
        <v>1</v>
      </c>
      <c r="C22" s="184">
        <f>IF('（入力①）基本情報入力シート'!D36="","",'（入力①）基本情報入力シート'!D36)</f>
        <v>4</v>
      </c>
      <c r="D22" s="184">
        <f>IF('（入力①）基本情報入力シート'!E36="","",'（入力①）基本情報入力シート'!E36)</f>
        <v>3</v>
      </c>
      <c r="E22" s="185">
        <f>IF('（入力①）基本情報入力シート'!F36="","",'（入力①）基本情報入力シート'!F36)</f>
        <v>4</v>
      </c>
      <c r="F22" s="185">
        <f>IF('（入力①）基本情報入力シート'!G36="","",'（入力①）基本情報入力シート'!G36)</f>
        <v>5</v>
      </c>
      <c r="G22" s="185">
        <f>IF('（入力①）基本情報入力シート'!H36="","",'（入力①）基本情報入力シート'!H36)</f>
        <v>6</v>
      </c>
      <c r="H22" s="185">
        <f>IF('（入力①）基本情報入力シート'!I36="","",'（入力①）基本情報入力シート'!I36)</f>
        <v>7</v>
      </c>
      <c r="I22" s="185">
        <f>IF('（入力①）基本情報入力シート'!J36="","",'（入力①）基本情報入力シート'!J36)</f>
        <v>8</v>
      </c>
      <c r="J22" s="185">
        <f>IF('（入力①）基本情報入力シート'!K36="","",'（入力①）基本情報入力シート'!K36)</f>
        <v>9</v>
      </c>
      <c r="K22" s="186">
        <f>IF('（入力①）基本情報入力シート'!L36="","",'（入力①）基本情報入力シート'!L36)</f>
        <v>0</v>
      </c>
      <c r="L22" s="187" t="s">
        <v>185</v>
      </c>
      <c r="M22" s="188" t="str">
        <f>IF('（入力①）基本情報入力シート'!M36="","",'（入力①）基本情報入力シート'!M36)</f>
        <v>横浜市</v>
      </c>
      <c r="N22" s="189" t="str">
        <f>IF('（入力①）基本情報入力シート'!R36="","",'（入力①）基本情報入力シート'!R36)</f>
        <v>神奈川県</v>
      </c>
      <c r="O22" s="189" t="str">
        <f>IF('（入力①）基本情報入力シート'!W36="","",'（入力①）基本情報入力シート'!W36)</f>
        <v>横浜市</v>
      </c>
      <c r="P22" s="190" t="str">
        <f>IF('（入力①）基本情報入力シート'!X36="","",'（入力①）基本情報入力シート'!X36)</f>
        <v>介護保険事業所名称０４</v>
      </c>
      <c r="Q22" s="190" t="str">
        <f>IF('（入力①）基本情報入力シート'!Y36="","",'（入力①）基本情報入力シート'!Y36)</f>
        <v>小規模多機能型居宅介護</v>
      </c>
      <c r="R22" s="59" t="s">
        <v>518</v>
      </c>
      <c r="S22" s="88">
        <v>3864576</v>
      </c>
      <c r="T22" s="178"/>
      <c r="U22" s="178"/>
      <c r="V22" s="178"/>
      <c r="W22" s="60" t="s">
        <v>520</v>
      </c>
      <c r="X22" s="92">
        <v>783360</v>
      </c>
      <c r="Y22" s="178"/>
      <c r="Z22" s="178"/>
      <c r="AA22" s="178"/>
      <c r="AB22" s="178"/>
      <c r="AC22" s="178"/>
      <c r="AD22" s="178"/>
      <c r="AE22" s="179"/>
      <c r="AF22" s="179"/>
      <c r="AG22" s="180"/>
      <c r="AH22" s="96">
        <v>1</v>
      </c>
      <c r="AI22" s="178"/>
      <c r="AJ22" s="178"/>
      <c r="AK22" s="178"/>
      <c r="AL22" s="178"/>
    </row>
    <row r="23" spans="1:38" ht="27.75" customHeight="1">
      <c r="A23" s="182">
        <f t="shared" si="1"/>
        <v>5</v>
      </c>
      <c r="B23" s="183">
        <f>IF('（入力①）基本情報入力シート'!C37="","",'（入力①）基本情報入力シート'!C37)</f>
        <v>1</v>
      </c>
      <c r="C23" s="184">
        <f>IF('（入力①）基本情報入力シート'!D37="","",'（入力①）基本情報入力シート'!D37)</f>
        <v>2</v>
      </c>
      <c r="D23" s="184">
        <f>IF('（入力①）基本情報入力シート'!E37="","",'（入力①）基本情報入力シート'!E37)</f>
        <v>3</v>
      </c>
      <c r="E23" s="185">
        <f>IF('（入力①）基本情報入力シート'!F37="","",'（入力①）基本情報入力シート'!F37)</f>
        <v>4</v>
      </c>
      <c r="F23" s="185">
        <f>IF('（入力①）基本情報入力シート'!G37="","",'（入力①）基本情報入力シート'!G37)</f>
        <v>5</v>
      </c>
      <c r="G23" s="185">
        <f>IF('（入力①）基本情報入力シート'!H37="","",'（入力①）基本情報入力シート'!H37)</f>
        <v>6</v>
      </c>
      <c r="H23" s="185">
        <f>IF('（入力①）基本情報入力シート'!I37="","",'（入力①）基本情報入力シート'!I37)</f>
        <v>7</v>
      </c>
      <c r="I23" s="185">
        <f>IF('（入力①）基本情報入力シート'!J37="","",'（入力①）基本情報入力シート'!J37)</f>
        <v>8</v>
      </c>
      <c r="J23" s="185">
        <f>IF('（入力①）基本情報入力シート'!K37="","",'（入力①）基本情報入力シート'!K37)</f>
        <v>9</v>
      </c>
      <c r="K23" s="186">
        <f>IF('（入力①）基本情報入力シート'!L37="","",'（入力①）基本情報入力シート'!L37)</f>
        <v>6</v>
      </c>
      <c r="L23" s="187" t="s">
        <v>186</v>
      </c>
      <c r="M23" s="188" t="str">
        <f>IF('（入力①）基本情報入力シート'!M37="","",'（入力①）基本情報入力シート'!M37)</f>
        <v>千葉県</v>
      </c>
      <c r="N23" s="189" t="str">
        <f>IF('（入力①）基本情報入力シート'!R37="","",'（入力①）基本情報入力シート'!R37)</f>
        <v>千葉県</v>
      </c>
      <c r="O23" s="189" t="str">
        <f>IF('（入力①）基本情報入力シート'!W37="","",'（入力①）基本情報入力シート'!W37)</f>
        <v>千葉市</v>
      </c>
      <c r="P23" s="190" t="str">
        <f>IF('（入力①）基本情報入力シート'!X37="","",'（入力①）基本情報入力シート'!X37)</f>
        <v>介護保険事業所名称０５</v>
      </c>
      <c r="Q23" s="190" t="str">
        <f>IF('（入力①）基本情報入力シート'!Y37="","",'（入力①）基本情報入力シート'!Y37)</f>
        <v>介護老人保健施設</v>
      </c>
      <c r="R23" s="59" t="s">
        <v>519</v>
      </c>
      <c r="S23" s="88">
        <v>12995424</v>
      </c>
      <c r="T23" s="178"/>
      <c r="U23" s="178"/>
      <c r="V23" s="178"/>
      <c r="W23" s="60" t="s">
        <v>520</v>
      </c>
      <c r="X23" s="92">
        <v>6997536</v>
      </c>
      <c r="Y23" s="178"/>
      <c r="Z23" s="178"/>
      <c r="AA23" s="178"/>
      <c r="AB23" s="178"/>
      <c r="AC23" s="178"/>
      <c r="AD23" s="178"/>
      <c r="AE23" s="179"/>
      <c r="AF23" s="179"/>
      <c r="AG23" s="180"/>
      <c r="AH23" s="96">
        <v>2</v>
      </c>
      <c r="AI23" s="178"/>
      <c r="AJ23" s="178"/>
      <c r="AK23" s="178"/>
      <c r="AL23" s="178"/>
    </row>
    <row r="24" spans="1:38" ht="27.75" customHeight="1">
      <c r="A24" s="182">
        <f t="shared" si="1"/>
        <v>6</v>
      </c>
      <c r="B24" s="183">
        <f>IF('（入力①）基本情報入力シート'!C38="","",'（入力①）基本情報入力シート'!C38)</f>
        <v>1</v>
      </c>
      <c r="C24" s="184">
        <f>IF('（入力①）基本情報入力シート'!D38="","",'（入力①）基本情報入力シート'!D38)</f>
        <v>2</v>
      </c>
      <c r="D24" s="184">
        <f>IF('（入力①）基本情報入力シート'!E38="","",'（入力①）基本情報入力シート'!E38)</f>
        <v>3</v>
      </c>
      <c r="E24" s="185">
        <f>IF('（入力①）基本情報入力シート'!F38="","",'（入力①）基本情報入力シート'!F38)</f>
        <v>4</v>
      </c>
      <c r="F24" s="185">
        <f>IF('（入力①）基本情報入力シート'!G38="","",'（入力①）基本情報入力シート'!G38)</f>
        <v>5</v>
      </c>
      <c r="G24" s="185">
        <f>IF('（入力①）基本情報入力シート'!H38="","",'（入力①）基本情報入力シート'!H38)</f>
        <v>6</v>
      </c>
      <c r="H24" s="185">
        <f>IF('（入力①）基本情報入力シート'!I38="","",'（入力①）基本情報入力シート'!I38)</f>
        <v>7</v>
      </c>
      <c r="I24" s="185">
        <f>IF('（入力①）基本情報入力シート'!J38="","",'（入力①）基本情報入力シート'!J38)</f>
        <v>8</v>
      </c>
      <c r="J24" s="185">
        <f>IF('（入力①）基本情報入力シート'!K38="","",'（入力①）基本情報入力シート'!K38)</f>
        <v>9</v>
      </c>
      <c r="K24" s="186">
        <f>IF('（入力①）基本情報入力シート'!L38="","",'（入力①）基本情報入力シート'!L38)</f>
        <v>6</v>
      </c>
      <c r="L24" s="187" t="s">
        <v>187</v>
      </c>
      <c r="M24" s="188" t="str">
        <f>IF('（入力①）基本情報入力シート'!M38="","",'（入力①）基本情報入力シート'!M38)</f>
        <v>千葉県</v>
      </c>
      <c r="N24" s="189" t="str">
        <f>IF('（入力①）基本情報入力シート'!R38="","",'（入力①）基本情報入力シート'!R38)</f>
        <v>千葉県</v>
      </c>
      <c r="O24" s="189" t="str">
        <f>IF('（入力①）基本情報入力シート'!W38="","",'（入力①）基本情報入力シート'!W38)</f>
        <v>千葉市</v>
      </c>
      <c r="P24" s="190" t="str">
        <f>IF('（入力①）基本情報入力シート'!X38="","",'（入力①）基本情報入力シート'!X38)</f>
        <v>介護保険事業所名称０５</v>
      </c>
      <c r="Q24" s="190" t="str">
        <f>IF('（入力①）基本情報入力シート'!Y38="","",'（入力①）基本情報入力シート'!Y38)</f>
        <v>短期入所療養介護（老健）</v>
      </c>
      <c r="R24" s="59" t="s">
        <v>519</v>
      </c>
      <c r="S24" s="88">
        <v>499824</v>
      </c>
      <c r="T24" s="178"/>
      <c r="U24" s="178"/>
      <c r="V24" s="178"/>
      <c r="W24" s="60" t="s">
        <v>520</v>
      </c>
      <c r="X24" s="92">
        <v>269136</v>
      </c>
      <c r="Y24" s="178"/>
      <c r="Z24" s="178"/>
      <c r="AA24" s="178"/>
      <c r="AB24" s="178"/>
      <c r="AC24" s="178"/>
      <c r="AD24" s="178"/>
      <c r="AE24" s="179"/>
      <c r="AF24" s="179"/>
      <c r="AG24" s="180"/>
      <c r="AH24" s="96"/>
      <c r="AI24" s="178"/>
      <c r="AJ24" s="178"/>
      <c r="AK24" s="178"/>
      <c r="AL24" s="178"/>
    </row>
    <row r="25" spans="1:38" ht="27.75" customHeight="1">
      <c r="A25" s="182">
        <f t="shared" si="1"/>
        <v>7</v>
      </c>
      <c r="B25" s="183" t="str">
        <f>IF('（入力①）基本情報入力シート'!C39="","",'（入力①）基本情報入力シート'!C39)</f>
        <v/>
      </c>
      <c r="C25" s="184" t="str">
        <f>IF('（入力①）基本情報入力シート'!D39="","",'（入力①）基本情報入力シート'!D39)</f>
        <v/>
      </c>
      <c r="D25" s="184" t="str">
        <f>IF('（入力①）基本情報入力シート'!E39="","",'（入力①）基本情報入力シート'!E39)</f>
        <v/>
      </c>
      <c r="E25" s="185" t="str">
        <f>IF('（入力①）基本情報入力シート'!F39="","",'（入力①）基本情報入力シート'!F39)</f>
        <v/>
      </c>
      <c r="F25" s="185" t="str">
        <f>IF('（入力①）基本情報入力シート'!G39="","",'（入力①）基本情報入力シート'!G39)</f>
        <v/>
      </c>
      <c r="G25" s="185" t="str">
        <f>IF('（入力①）基本情報入力シート'!H39="","",'（入力①）基本情報入力シート'!H39)</f>
        <v/>
      </c>
      <c r="H25" s="185" t="str">
        <f>IF('（入力①）基本情報入力シート'!I39="","",'（入力①）基本情報入力シート'!I39)</f>
        <v/>
      </c>
      <c r="I25" s="185" t="str">
        <f>IF('（入力①）基本情報入力シート'!J39="","",'（入力①）基本情報入力シート'!J39)</f>
        <v/>
      </c>
      <c r="J25" s="185" t="str">
        <f>IF('（入力①）基本情報入力シート'!K39="","",'（入力①）基本情報入力シート'!K39)</f>
        <v/>
      </c>
      <c r="K25" s="186" t="str">
        <f>IF('（入力①）基本情報入力シート'!L39="","",'（入力①）基本情報入力シート'!L39)</f>
        <v/>
      </c>
      <c r="L25" s="187" t="s">
        <v>188</v>
      </c>
      <c r="M25" s="188" t="str">
        <f>IF('（入力①）基本情報入力シート'!M39="","",'（入力①）基本情報入力シート'!M39)</f>
        <v/>
      </c>
      <c r="N25" s="189" t="str">
        <f>IF('（入力①）基本情報入力シート'!R39="","",'（入力①）基本情報入力シート'!R39)</f>
        <v/>
      </c>
      <c r="O25" s="189" t="str">
        <f>IF('（入力①）基本情報入力シート'!W39="","",'（入力①）基本情報入力シート'!W39)</f>
        <v/>
      </c>
      <c r="P25" s="190" t="str">
        <f>IF('（入力①）基本情報入力シート'!X39="","",'（入力①）基本情報入力シート'!X39)</f>
        <v/>
      </c>
      <c r="Q25" s="190" t="str">
        <f>IF('（入力①）基本情報入力シート'!Y39="","",'（入力①）基本情報入力シート'!Y39)</f>
        <v/>
      </c>
      <c r="R25" s="59"/>
      <c r="S25" s="88"/>
      <c r="T25" s="178"/>
      <c r="U25" s="178"/>
      <c r="V25" s="178"/>
      <c r="W25" s="60"/>
      <c r="X25" s="92"/>
      <c r="Y25" s="178"/>
      <c r="Z25" s="178"/>
      <c r="AA25" s="178"/>
      <c r="AB25" s="178"/>
      <c r="AC25" s="178"/>
      <c r="AD25" s="178"/>
      <c r="AE25" s="179"/>
      <c r="AF25" s="179"/>
      <c r="AG25" s="180"/>
      <c r="AH25" s="96"/>
      <c r="AI25" s="178"/>
      <c r="AJ25" s="178"/>
      <c r="AK25" s="178"/>
      <c r="AL25" s="178"/>
    </row>
    <row r="26" spans="1:38" ht="27.75" customHeight="1">
      <c r="A26" s="182">
        <f t="shared" si="1"/>
        <v>8</v>
      </c>
      <c r="B26" s="183" t="str">
        <f>IF('（入力①）基本情報入力シート'!C40="","",'（入力①）基本情報入力シート'!C40)</f>
        <v/>
      </c>
      <c r="C26" s="184" t="str">
        <f>IF('（入力①）基本情報入力シート'!D40="","",'（入力①）基本情報入力シート'!D40)</f>
        <v/>
      </c>
      <c r="D26" s="184" t="str">
        <f>IF('（入力①）基本情報入力シート'!E40="","",'（入力①）基本情報入力シート'!E40)</f>
        <v/>
      </c>
      <c r="E26" s="185" t="str">
        <f>IF('（入力①）基本情報入力シート'!F40="","",'（入力①）基本情報入力シート'!F40)</f>
        <v/>
      </c>
      <c r="F26" s="185" t="str">
        <f>IF('（入力①）基本情報入力シート'!G40="","",'（入力①）基本情報入力シート'!G40)</f>
        <v/>
      </c>
      <c r="G26" s="185" t="str">
        <f>IF('（入力①）基本情報入力シート'!H40="","",'（入力①）基本情報入力シート'!H40)</f>
        <v/>
      </c>
      <c r="H26" s="185" t="str">
        <f>IF('（入力①）基本情報入力シート'!I40="","",'（入力①）基本情報入力シート'!I40)</f>
        <v/>
      </c>
      <c r="I26" s="185" t="str">
        <f>IF('（入力①）基本情報入力シート'!J40="","",'（入力①）基本情報入力シート'!J40)</f>
        <v/>
      </c>
      <c r="J26" s="185" t="str">
        <f>IF('（入力①）基本情報入力シート'!K40="","",'（入力①）基本情報入力シート'!K40)</f>
        <v/>
      </c>
      <c r="K26" s="186" t="str">
        <f>IF('（入力①）基本情報入力シート'!L40="","",'（入力①）基本情報入力シート'!L40)</f>
        <v/>
      </c>
      <c r="L26" s="187" t="s">
        <v>189</v>
      </c>
      <c r="M26" s="188" t="str">
        <f>IF('（入力①）基本情報入力シート'!M40="","",'（入力①）基本情報入力シート'!M40)</f>
        <v/>
      </c>
      <c r="N26" s="189" t="str">
        <f>IF('（入力①）基本情報入力シート'!R40="","",'（入力①）基本情報入力シート'!R40)</f>
        <v/>
      </c>
      <c r="O26" s="189" t="str">
        <f>IF('（入力①）基本情報入力シート'!W40="","",'（入力①）基本情報入力シート'!W40)</f>
        <v/>
      </c>
      <c r="P26" s="190" t="str">
        <f>IF('（入力①）基本情報入力シート'!X40="","",'（入力①）基本情報入力シート'!X40)</f>
        <v/>
      </c>
      <c r="Q26" s="190" t="str">
        <f>IF('（入力①）基本情報入力シート'!Y40="","",'（入力①）基本情報入力シート'!Y40)</f>
        <v/>
      </c>
      <c r="R26" s="59"/>
      <c r="S26" s="88"/>
      <c r="T26" s="178"/>
      <c r="U26" s="178"/>
      <c r="V26" s="178"/>
      <c r="W26" s="60"/>
      <c r="X26" s="92"/>
      <c r="Y26" s="178"/>
      <c r="Z26" s="178"/>
      <c r="AA26" s="178"/>
      <c r="AB26" s="178"/>
      <c r="AC26" s="178"/>
      <c r="AD26" s="178"/>
      <c r="AE26" s="179"/>
      <c r="AF26" s="179"/>
      <c r="AG26" s="180"/>
      <c r="AH26" s="96"/>
      <c r="AI26" s="178"/>
      <c r="AJ26" s="178"/>
      <c r="AK26" s="178"/>
      <c r="AL26" s="178"/>
    </row>
    <row r="27" spans="1:38" ht="27.75" customHeight="1">
      <c r="A27" s="182">
        <f t="shared" si="1"/>
        <v>9</v>
      </c>
      <c r="B27" s="183" t="str">
        <f>IF('（入力①）基本情報入力シート'!C41="","",'（入力①）基本情報入力シート'!C41)</f>
        <v/>
      </c>
      <c r="C27" s="184" t="str">
        <f>IF('（入力①）基本情報入力シート'!D41="","",'（入力①）基本情報入力シート'!D41)</f>
        <v/>
      </c>
      <c r="D27" s="184" t="str">
        <f>IF('（入力①）基本情報入力シート'!E41="","",'（入力①）基本情報入力シート'!E41)</f>
        <v/>
      </c>
      <c r="E27" s="185" t="str">
        <f>IF('（入力①）基本情報入力シート'!F41="","",'（入力①）基本情報入力シート'!F41)</f>
        <v/>
      </c>
      <c r="F27" s="185" t="str">
        <f>IF('（入力①）基本情報入力シート'!G41="","",'（入力①）基本情報入力シート'!G41)</f>
        <v/>
      </c>
      <c r="G27" s="185" t="str">
        <f>IF('（入力①）基本情報入力シート'!H41="","",'（入力①）基本情報入力シート'!H41)</f>
        <v/>
      </c>
      <c r="H27" s="185" t="str">
        <f>IF('（入力①）基本情報入力シート'!I41="","",'（入力①）基本情報入力シート'!I41)</f>
        <v/>
      </c>
      <c r="I27" s="185" t="str">
        <f>IF('（入力①）基本情報入力シート'!J41="","",'（入力①）基本情報入力シート'!J41)</f>
        <v/>
      </c>
      <c r="J27" s="185" t="str">
        <f>IF('（入力①）基本情報入力シート'!K41="","",'（入力①）基本情報入力シート'!K41)</f>
        <v/>
      </c>
      <c r="K27" s="186" t="str">
        <f>IF('（入力①）基本情報入力シート'!L41="","",'（入力①）基本情報入力シート'!L41)</f>
        <v/>
      </c>
      <c r="L27" s="187" t="s">
        <v>190</v>
      </c>
      <c r="M27" s="188" t="str">
        <f>IF('（入力①）基本情報入力シート'!M41="","",'（入力①）基本情報入力シート'!M41)</f>
        <v/>
      </c>
      <c r="N27" s="189" t="str">
        <f>IF('（入力①）基本情報入力シート'!R41="","",'（入力①）基本情報入力シート'!R41)</f>
        <v/>
      </c>
      <c r="O27" s="189" t="str">
        <f>IF('（入力①）基本情報入力シート'!W41="","",'（入力①）基本情報入力シート'!W41)</f>
        <v/>
      </c>
      <c r="P27" s="190" t="str">
        <f>IF('（入力①）基本情報入力シート'!X41="","",'（入力①）基本情報入力シート'!X41)</f>
        <v/>
      </c>
      <c r="Q27" s="190" t="str">
        <f>IF('（入力①）基本情報入力シート'!Y41="","",'（入力①）基本情報入力シート'!Y41)</f>
        <v/>
      </c>
      <c r="R27" s="59"/>
      <c r="S27" s="88"/>
      <c r="T27" s="178"/>
      <c r="U27" s="178"/>
      <c r="V27" s="178"/>
      <c r="W27" s="60"/>
      <c r="X27" s="92"/>
      <c r="Y27" s="178"/>
      <c r="Z27" s="178"/>
      <c r="AA27" s="178"/>
      <c r="AB27" s="178"/>
      <c r="AC27" s="178"/>
      <c r="AD27" s="178"/>
      <c r="AE27" s="179"/>
      <c r="AF27" s="179"/>
      <c r="AG27" s="180"/>
      <c r="AH27" s="96"/>
      <c r="AI27" s="178"/>
      <c r="AJ27" s="178"/>
      <c r="AK27" s="178"/>
      <c r="AL27" s="178"/>
    </row>
    <row r="28" spans="1:38" ht="27.75" customHeight="1">
      <c r="A28" s="182">
        <f t="shared" si="1"/>
        <v>10</v>
      </c>
      <c r="B28" s="183" t="str">
        <f>IF('（入力①）基本情報入力シート'!C42="","",'（入力①）基本情報入力シート'!C42)</f>
        <v/>
      </c>
      <c r="C28" s="184" t="str">
        <f>IF('（入力①）基本情報入力シート'!D42="","",'（入力①）基本情報入力シート'!D42)</f>
        <v/>
      </c>
      <c r="D28" s="184" t="str">
        <f>IF('（入力①）基本情報入力シート'!E42="","",'（入力①）基本情報入力シート'!E42)</f>
        <v/>
      </c>
      <c r="E28" s="185" t="str">
        <f>IF('（入力①）基本情報入力シート'!F42="","",'（入力①）基本情報入力シート'!F42)</f>
        <v/>
      </c>
      <c r="F28" s="185" t="str">
        <f>IF('（入力①）基本情報入力シート'!G42="","",'（入力①）基本情報入力シート'!G42)</f>
        <v/>
      </c>
      <c r="G28" s="185" t="str">
        <f>IF('（入力①）基本情報入力シート'!H42="","",'（入力①）基本情報入力シート'!H42)</f>
        <v/>
      </c>
      <c r="H28" s="185" t="str">
        <f>IF('（入力①）基本情報入力シート'!I42="","",'（入力①）基本情報入力シート'!I42)</f>
        <v/>
      </c>
      <c r="I28" s="185" t="str">
        <f>IF('（入力①）基本情報入力シート'!J42="","",'（入力①）基本情報入力シート'!J42)</f>
        <v/>
      </c>
      <c r="J28" s="185" t="str">
        <f>IF('（入力①）基本情報入力シート'!K42="","",'（入力①）基本情報入力シート'!K42)</f>
        <v/>
      </c>
      <c r="K28" s="186" t="str">
        <f>IF('（入力①）基本情報入力シート'!L42="","",'（入力①）基本情報入力シート'!L42)</f>
        <v/>
      </c>
      <c r="L28" s="187" t="s">
        <v>191</v>
      </c>
      <c r="M28" s="188" t="str">
        <f>IF('（入力①）基本情報入力シート'!M42="","",'（入力①）基本情報入力シート'!M42)</f>
        <v/>
      </c>
      <c r="N28" s="189" t="str">
        <f>IF('（入力①）基本情報入力シート'!R42="","",'（入力①）基本情報入力シート'!R42)</f>
        <v/>
      </c>
      <c r="O28" s="189" t="str">
        <f>IF('（入力①）基本情報入力シート'!W42="","",'（入力①）基本情報入力シート'!W42)</f>
        <v/>
      </c>
      <c r="P28" s="190" t="str">
        <f>IF('（入力①）基本情報入力シート'!X42="","",'（入力①）基本情報入力シート'!X42)</f>
        <v/>
      </c>
      <c r="Q28" s="190" t="str">
        <f>IF('（入力①）基本情報入力シート'!Y42="","",'（入力①）基本情報入力シート'!Y42)</f>
        <v/>
      </c>
      <c r="R28" s="59"/>
      <c r="S28" s="88"/>
      <c r="T28" s="178"/>
      <c r="U28" s="178"/>
      <c r="V28" s="178"/>
      <c r="W28" s="60"/>
      <c r="X28" s="92"/>
      <c r="Y28" s="178"/>
      <c r="Z28" s="178"/>
      <c r="AA28" s="178"/>
      <c r="AB28" s="178"/>
      <c r="AC28" s="178"/>
      <c r="AD28" s="178"/>
      <c r="AE28" s="179"/>
      <c r="AF28" s="179"/>
      <c r="AG28" s="180"/>
      <c r="AH28" s="96"/>
      <c r="AI28" s="178"/>
      <c r="AJ28" s="178"/>
      <c r="AK28" s="178"/>
      <c r="AL28" s="178"/>
    </row>
    <row r="29" spans="1:38" ht="27.75" customHeight="1">
      <c r="A29" s="182">
        <f t="shared" si="1"/>
        <v>11</v>
      </c>
      <c r="B29" s="183" t="str">
        <f>IF('（入力①）基本情報入力シート'!C43="","",'（入力①）基本情報入力シート'!C43)</f>
        <v/>
      </c>
      <c r="C29" s="184" t="str">
        <f>IF('（入力①）基本情報入力シート'!D43="","",'（入力①）基本情報入力シート'!D43)</f>
        <v/>
      </c>
      <c r="D29" s="184" t="str">
        <f>IF('（入力①）基本情報入力シート'!E43="","",'（入力①）基本情報入力シート'!E43)</f>
        <v/>
      </c>
      <c r="E29" s="185" t="str">
        <f>IF('（入力①）基本情報入力シート'!F43="","",'（入力①）基本情報入力シート'!F43)</f>
        <v/>
      </c>
      <c r="F29" s="185" t="str">
        <f>IF('（入力①）基本情報入力シート'!G43="","",'（入力①）基本情報入力シート'!G43)</f>
        <v/>
      </c>
      <c r="G29" s="185" t="str">
        <f>IF('（入力①）基本情報入力シート'!H43="","",'（入力①）基本情報入力シート'!H43)</f>
        <v/>
      </c>
      <c r="H29" s="185" t="str">
        <f>IF('（入力①）基本情報入力シート'!I43="","",'（入力①）基本情報入力シート'!I43)</f>
        <v/>
      </c>
      <c r="I29" s="185" t="str">
        <f>IF('（入力①）基本情報入力シート'!J43="","",'（入力①）基本情報入力シート'!J43)</f>
        <v/>
      </c>
      <c r="J29" s="185" t="str">
        <f>IF('（入力①）基本情報入力シート'!K43="","",'（入力①）基本情報入力シート'!K43)</f>
        <v/>
      </c>
      <c r="K29" s="186" t="str">
        <f>IF('（入力①）基本情報入力シート'!L43="","",'（入力①）基本情報入力シート'!L43)</f>
        <v/>
      </c>
      <c r="L29" s="187" t="s">
        <v>192</v>
      </c>
      <c r="M29" s="188" t="str">
        <f>IF('（入力①）基本情報入力シート'!M43="","",'（入力①）基本情報入力シート'!M43)</f>
        <v/>
      </c>
      <c r="N29" s="189" t="str">
        <f>IF('（入力①）基本情報入力シート'!R43="","",'（入力①）基本情報入力シート'!R43)</f>
        <v/>
      </c>
      <c r="O29" s="189" t="str">
        <f>IF('（入力①）基本情報入力シート'!W43="","",'（入力①）基本情報入力シート'!W43)</f>
        <v/>
      </c>
      <c r="P29" s="190" t="str">
        <f>IF('（入力①）基本情報入力シート'!X43="","",'（入力①）基本情報入力シート'!X43)</f>
        <v/>
      </c>
      <c r="Q29" s="190" t="str">
        <f>IF('（入力①）基本情報入力シート'!Y43="","",'（入力①）基本情報入力シート'!Y43)</f>
        <v/>
      </c>
      <c r="R29" s="59"/>
      <c r="S29" s="88"/>
      <c r="T29" s="178"/>
      <c r="U29" s="178"/>
      <c r="V29" s="178"/>
      <c r="W29" s="60"/>
      <c r="X29" s="92"/>
      <c r="Y29" s="178"/>
      <c r="Z29" s="178"/>
      <c r="AA29" s="178"/>
      <c r="AB29" s="178"/>
      <c r="AC29" s="178"/>
      <c r="AD29" s="178"/>
      <c r="AE29" s="179"/>
      <c r="AF29" s="179"/>
      <c r="AG29" s="180"/>
      <c r="AH29" s="96"/>
      <c r="AI29" s="178"/>
      <c r="AJ29" s="178"/>
      <c r="AK29" s="178"/>
      <c r="AL29" s="178"/>
    </row>
    <row r="30" spans="1:38" ht="27.75" customHeight="1">
      <c r="A30" s="182">
        <f t="shared" si="1"/>
        <v>12</v>
      </c>
      <c r="B30" s="183" t="str">
        <f>IF('（入力①）基本情報入力シート'!C44="","",'（入力①）基本情報入力シート'!C44)</f>
        <v/>
      </c>
      <c r="C30" s="184" t="str">
        <f>IF('（入力①）基本情報入力シート'!D44="","",'（入力①）基本情報入力シート'!D44)</f>
        <v/>
      </c>
      <c r="D30" s="184" t="str">
        <f>IF('（入力①）基本情報入力シート'!E44="","",'（入力①）基本情報入力シート'!E44)</f>
        <v/>
      </c>
      <c r="E30" s="185" t="str">
        <f>IF('（入力①）基本情報入力シート'!F44="","",'（入力①）基本情報入力シート'!F44)</f>
        <v/>
      </c>
      <c r="F30" s="185" t="str">
        <f>IF('（入力①）基本情報入力シート'!G44="","",'（入力①）基本情報入力シート'!G44)</f>
        <v/>
      </c>
      <c r="G30" s="185" t="str">
        <f>IF('（入力①）基本情報入力シート'!H44="","",'（入力①）基本情報入力シート'!H44)</f>
        <v/>
      </c>
      <c r="H30" s="185" t="str">
        <f>IF('（入力①）基本情報入力シート'!I44="","",'（入力①）基本情報入力シート'!I44)</f>
        <v/>
      </c>
      <c r="I30" s="185" t="str">
        <f>IF('（入力①）基本情報入力シート'!J44="","",'（入力①）基本情報入力シート'!J44)</f>
        <v/>
      </c>
      <c r="J30" s="185" t="str">
        <f>IF('（入力①）基本情報入力シート'!K44="","",'（入力①）基本情報入力シート'!K44)</f>
        <v/>
      </c>
      <c r="K30" s="186" t="str">
        <f>IF('（入力①）基本情報入力シート'!L44="","",'（入力①）基本情報入力シート'!L44)</f>
        <v/>
      </c>
      <c r="L30" s="187" t="s">
        <v>193</v>
      </c>
      <c r="M30" s="188" t="str">
        <f>IF('（入力①）基本情報入力シート'!M44="","",'（入力①）基本情報入力シート'!M44)</f>
        <v/>
      </c>
      <c r="N30" s="189" t="str">
        <f>IF('（入力①）基本情報入力シート'!R44="","",'（入力①）基本情報入力シート'!R44)</f>
        <v/>
      </c>
      <c r="O30" s="189" t="str">
        <f>IF('（入力①）基本情報入力シート'!W44="","",'（入力①）基本情報入力シート'!W44)</f>
        <v/>
      </c>
      <c r="P30" s="190" t="str">
        <f>IF('（入力①）基本情報入力シート'!X44="","",'（入力①）基本情報入力シート'!X44)</f>
        <v/>
      </c>
      <c r="Q30" s="190" t="str">
        <f>IF('（入力①）基本情報入力シート'!Y44="","",'（入力①）基本情報入力シート'!Y44)</f>
        <v/>
      </c>
      <c r="R30" s="59"/>
      <c r="S30" s="88"/>
      <c r="T30" s="178"/>
      <c r="U30" s="178"/>
      <c r="V30" s="178"/>
      <c r="W30" s="60"/>
      <c r="X30" s="92"/>
      <c r="Y30" s="178"/>
      <c r="Z30" s="178"/>
      <c r="AA30" s="178"/>
      <c r="AB30" s="178"/>
      <c r="AC30" s="178"/>
      <c r="AD30" s="178"/>
      <c r="AE30" s="179"/>
      <c r="AF30" s="179"/>
      <c r="AG30" s="180"/>
      <c r="AH30" s="96"/>
      <c r="AI30" s="178"/>
      <c r="AJ30" s="178"/>
      <c r="AK30" s="178"/>
      <c r="AL30" s="178"/>
    </row>
    <row r="31" spans="1:38" ht="27.75" customHeight="1">
      <c r="A31" s="182">
        <f t="shared" si="1"/>
        <v>13</v>
      </c>
      <c r="B31" s="183" t="str">
        <f>IF('（入力①）基本情報入力シート'!C45="","",'（入力①）基本情報入力シート'!C45)</f>
        <v/>
      </c>
      <c r="C31" s="184" t="str">
        <f>IF('（入力①）基本情報入力シート'!D45="","",'（入力①）基本情報入力シート'!D45)</f>
        <v/>
      </c>
      <c r="D31" s="184" t="str">
        <f>IF('（入力①）基本情報入力シート'!E45="","",'（入力①）基本情報入力シート'!E45)</f>
        <v/>
      </c>
      <c r="E31" s="185" t="str">
        <f>IF('（入力①）基本情報入力シート'!F45="","",'（入力①）基本情報入力シート'!F45)</f>
        <v/>
      </c>
      <c r="F31" s="185" t="str">
        <f>IF('（入力①）基本情報入力シート'!G45="","",'（入力①）基本情報入力シート'!G45)</f>
        <v/>
      </c>
      <c r="G31" s="185" t="str">
        <f>IF('（入力①）基本情報入力シート'!H45="","",'（入力①）基本情報入力シート'!H45)</f>
        <v/>
      </c>
      <c r="H31" s="185" t="str">
        <f>IF('（入力①）基本情報入力シート'!I45="","",'（入力①）基本情報入力シート'!I45)</f>
        <v/>
      </c>
      <c r="I31" s="185" t="str">
        <f>IF('（入力①）基本情報入力シート'!J45="","",'（入力①）基本情報入力シート'!J45)</f>
        <v/>
      </c>
      <c r="J31" s="185" t="str">
        <f>IF('（入力①）基本情報入力シート'!K45="","",'（入力①）基本情報入力シート'!K45)</f>
        <v/>
      </c>
      <c r="K31" s="186" t="str">
        <f>IF('（入力①）基本情報入力シート'!L45="","",'（入力①）基本情報入力シート'!L45)</f>
        <v/>
      </c>
      <c r="L31" s="187" t="s">
        <v>194</v>
      </c>
      <c r="M31" s="188" t="str">
        <f>IF('（入力①）基本情報入力シート'!M45="","",'（入力①）基本情報入力シート'!M45)</f>
        <v/>
      </c>
      <c r="N31" s="189" t="str">
        <f>IF('（入力①）基本情報入力シート'!R45="","",'（入力①）基本情報入力シート'!R45)</f>
        <v/>
      </c>
      <c r="O31" s="189" t="str">
        <f>IF('（入力①）基本情報入力シート'!W45="","",'（入力①）基本情報入力シート'!W45)</f>
        <v/>
      </c>
      <c r="P31" s="190" t="str">
        <f>IF('（入力①）基本情報入力シート'!X45="","",'（入力①）基本情報入力シート'!X45)</f>
        <v/>
      </c>
      <c r="Q31" s="190" t="str">
        <f>IF('（入力①）基本情報入力シート'!Y45="","",'（入力①）基本情報入力シート'!Y45)</f>
        <v/>
      </c>
      <c r="R31" s="59"/>
      <c r="S31" s="88"/>
      <c r="T31" s="178"/>
      <c r="U31" s="178"/>
      <c r="V31" s="178"/>
      <c r="W31" s="60"/>
      <c r="X31" s="92"/>
      <c r="Y31" s="178"/>
      <c r="Z31" s="178"/>
      <c r="AA31" s="178"/>
      <c r="AB31" s="178"/>
      <c r="AC31" s="178"/>
      <c r="AD31" s="178"/>
      <c r="AE31" s="179"/>
      <c r="AF31" s="179"/>
      <c r="AG31" s="180"/>
      <c r="AH31" s="96"/>
      <c r="AI31" s="178"/>
      <c r="AJ31" s="178"/>
      <c r="AK31" s="178"/>
      <c r="AL31" s="178"/>
    </row>
    <row r="32" spans="1:38" ht="27.75" customHeight="1">
      <c r="A32" s="182">
        <f t="shared" si="1"/>
        <v>14</v>
      </c>
      <c r="B32" s="183" t="str">
        <f>IF('（入力①）基本情報入力シート'!C46="","",'（入力①）基本情報入力シート'!C46)</f>
        <v/>
      </c>
      <c r="C32" s="184" t="str">
        <f>IF('（入力①）基本情報入力シート'!D46="","",'（入力①）基本情報入力シート'!D46)</f>
        <v/>
      </c>
      <c r="D32" s="184" t="str">
        <f>IF('（入力①）基本情報入力シート'!E46="","",'（入力①）基本情報入力シート'!E46)</f>
        <v/>
      </c>
      <c r="E32" s="185" t="str">
        <f>IF('（入力①）基本情報入力シート'!F46="","",'（入力①）基本情報入力シート'!F46)</f>
        <v/>
      </c>
      <c r="F32" s="185" t="str">
        <f>IF('（入力①）基本情報入力シート'!G46="","",'（入力①）基本情報入力シート'!G46)</f>
        <v/>
      </c>
      <c r="G32" s="185" t="str">
        <f>IF('（入力①）基本情報入力シート'!H46="","",'（入力①）基本情報入力シート'!H46)</f>
        <v/>
      </c>
      <c r="H32" s="185" t="str">
        <f>IF('（入力①）基本情報入力シート'!I46="","",'（入力①）基本情報入力シート'!I46)</f>
        <v/>
      </c>
      <c r="I32" s="185" t="str">
        <f>IF('（入力①）基本情報入力シート'!J46="","",'（入力①）基本情報入力シート'!J46)</f>
        <v/>
      </c>
      <c r="J32" s="185" t="str">
        <f>IF('（入力①）基本情報入力シート'!K46="","",'（入力①）基本情報入力シート'!K46)</f>
        <v/>
      </c>
      <c r="K32" s="186" t="str">
        <f>IF('（入力①）基本情報入力シート'!L46="","",'（入力①）基本情報入力シート'!L46)</f>
        <v/>
      </c>
      <c r="L32" s="187" t="s">
        <v>195</v>
      </c>
      <c r="M32" s="188" t="str">
        <f>IF('（入力①）基本情報入力シート'!M46="","",'（入力①）基本情報入力シート'!M46)</f>
        <v/>
      </c>
      <c r="N32" s="189" t="str">
        <f>IF('（入力①）基本情報入力シート'!R46="","",'（入力①）基本情報入力シート'!R46)</f>
        <v/>
      </c>
      <c r="O32" s="189" t="str">
        <f>IF('（入力①）基本情報入力シート'!W46="","",'（入力①）基本情報入力シート'!W46)</f>
        <v/>
      </c>
      <c r="P32" s="190" t="str">
        <f>IF('（入力①）基本情報入力シート'!X46="","",'（入力①）基本情報入力シート'!X46)</f>
        <v/>
      </c>
      <c r="Q32" s="190" t="str">
        <f>IF('（入力①）基本情報入力シート'!Y46="","",'（入力①）基本情報入力シート'!Y46)</f>
        <v/>
      </c>
      <c r="R32" s="59"/>
      <c r="S32" s="88"/>
      <c r="T32" s="178"/>
      <c r="U32" s="178"/>
      <c r="V32" s="178"/>
      <c r="W32" s="60"/>
      <c r="X32" s="92"/>
      <c r="Y32" s="178"/>
      <c r="Z32" s="178"/>
      <c r="AA32" s="178"/>
      <c r="AB32" s="178"/>
      <c r="AC32" s="178"/>
      <c r="AD32" s="178"/>
      <c r="AE32" s="179"/>
      <c r="AF32" s="179"/>
      <c r="AG32" s="180"/>
      <c r="AH32" s="96"/>
      <c r="AI32" s="178"/>
      <c r="AJ32" s="178"/>
      <c r="AK32" s="178"/>
      <c r="AL32" s="178"/>
    </row>
    <row r="33" spans="1:38" ht="27.75" customHeight="1">
      <c r="A33" s="182">
        <f t="shared" si="1"/>
        <v>15</v>
      </c>
      <c r="B33" s="183" t="str">
        <f>IF('（入力①）基本情報入力シート'!C47="","",'（入力①）基本情報入力シート'!C47)</f>
        <v/>
      </c>
      <c r="C33" s="184" t="str">
        <f>IF('（入力①）基本情報入力シート'!D47="","",'（入力①）基本情報入力シート'!D47)</f>
        <v/>
      </c>
      <c r="D33" s="184" t="str">
        <f>IF('（入力①）基本情報入力シート'!E47="","",'（入力①）基本情報入力シート'!E47)</f>
        <v/>
      </c>
      <c r="E33" s="185" t="str">
        <f>IF('（入力①）基本情報入力シート'!F47="","",'（入力①）基本情報入力シート'!F47)</f>
        <v/>
      </c>
      <c r="F33" s="185" t="str">
        <f>IF('（入力①）基本情報入力シート'!G47="","",'（入力①）基本情報入力シート'!G47)</f>
        <v/>
      </c>
      <c r="G33" s="185" t="str">
        <f>IF('（入力①）基本情報入力シート'!H47="","",'（入力①）基本情報入力シート'!H47)</f>
        <v/>
      </c>
      <c r="H33" s="185" t="str">
        <f>IF('（入力①）基本情報入力シート'!I47="","",'（入力①）基本情報入力シート'!I47)</f>
        <v/>
      </c>
      <c r="I33" s="185" t="str">
        <f>IF('（入力①）基本情報入力シート'!J47="","",'（入力①）基本情報入力シート'!J47)</f>
        <v/>
      </c>
      <c r="J33" s="185" t="str">
        <f>IF('（入力①）基本情報入力シート'!K47="","",'（入力①）基本情報入力シート'!K47)</f>
        <v/>
      </c>
      <c r="K33" s="186" t="str">
        <f>IF('（入力①）基本情報入力シート'!L47="","",'（入力①）基本情報入力シート'!L47)</f>
        <v/>
      </c>
      <c r="L33" s="187" t="s">
        <v>196</v>
      </c>
      <c r="M33" s="188" t="str">
        <f>IF('（入力①）基本情報入力シート'!M47="","",'（入力①）基本情報入力シート'!M47)</f>
        <v/>
      </c>
      <c r="N33" s="189" t="str">
        <f>IF('（入力①）基本情報入力シート'!R47="","",'（入力①）基本情報入力シート'!R47)</f>
        <v/>
      </c>
      <c r="O33" s="189" t="str">
        <f>IF('（入力①）基本情報入力シート'!W47="","",'（入力①）基本情報入力シート'!W47)</f>
        <v/>
      </c>
      <c r="P33" s="190" t="str">
        <f>IF('（入力①）基本情報入力シート'!X47="","",'（入力①）基本情報入力シート'!X47)</f>
        <v/>
      </c>
      <c r="Q33" s="190" t="str">
        <f>IF('（入力①）基本情報入力シート'!Y47="","",'（入力①）基本情報入力シート'!Y47)</f>
        <v/>
      </c>
      <c r="R33" s="59"/>
      <c r="S33" s="88"/>
      <c r="T33" s="178"/>
      <c r="U33" s="178"/>
      <c r="V33" s="178"/>
      <c r="W33" s="60"/>
      <c r="X33" s="92"/>
      <c r="Y33" s="178"/>
      <c r="Z33" s="178"/>
      <c r="AA33" s="178"/>
      <c r="AB33" s="178"/>
      <c r="AC33" s="178"/>
      <c r="AD33" s="178"/>
      <c r="AE33" s="179"/>
      <c r="AF33" s="179"/>
      <c r="AG33" s="180"/>
      <c r="AH33" s="96"/>
      <c r="AI33" s="178"/>
      <c r="AJ33" s="178"/>
      <c r="AK33" s="178"/>
      <c r="AL33" s="178"/>
    </row>
    <row r="34" spans="1:38" ht="27.75" customHeight="1">
      <c r="A34" s="182">
        <f t="shared" si="1"/>
        <v>16</v>
      </c>
      <c r="B34" s="183" t="str">
        <f>IF('（入力①）基本情報入力シート'!C48="","",'（入力①）基本情報入力シート'!C48)</f>
        <v/>
      </c>
      <c r="C34" s="184" t="str">
        <f>IF('（入力①）基本情報入力シート'!D48="","",'（入力①）基本情報入力シート'!D48)</f>
        <v/>
      </c>
      <c r="D34" s="184" t="str">
        <f>IF('（入力①）基本情報入力シート'!E48="","",'（入力①）基本情報入力シート'!E48)</f>
        <v/>
      </c>
      <c r="E34" s="185" t="str">
        <f>IF('（入力①）基本情報入力シート'!F48="","",'（入力①）基本情報入力シート'!F48)</f>
        <v/>
      </c>
      <c r="F34" s="185" t="str">
        <f>IF('（入力①）基本情報入力シート'!G48="","",'（入力①）基本情報入力シート'!G48)</f>
        <v/>
      </c>
      <c r="G34" s="185" t="str">
        <f>IF('（入力①）基本情報入力シート'!H48="","",'（入力①）基本情報入力シート'!H48)</f>
        <v/>
      </c>
      <c r="H34" s="185" t="str">
        <f>IF('（入力①）基本情報入力シート'!I48="","",'（入力①）基本情報入力シート'!I48)</f>
        <v/>
      </c>
      <c r="I34" s="185" t="str">
        <f>IF('（入力①）基本情報入力シート'!J48="","",'（入力①）基本情報入力シート'!J48)</f>
        <v/>
      </c>
      <c r="J34" s="185" t="str">
        <f>IF('（入力①）基本情報入力シート'!K48="","",'（入力①）基本情報入力シート'!K48)</f>
        <v/>
      </c>
      <c r="K34" s="186" t="str">
        <f>IF('（入力①）基本情報入力シート'!L48="","",'（入力①）基本情報入力シート'!L48)</f>
        <v/>
      </c>
      <c r="L34" s="187" t="s">
        <v>197</v>
      </c>
      <c r="M34" s="188" t="str">
        <f>IF('（入力①）基本情報入力シート'!M48="","",'（入力①）基本情報入力シート'!M48)</f>
        <v/>
      </c>
      <c r="N34" s="189" t="str">
        <f>IF('（入力①）基本情報入力シート'!R48="","",'（入力①）基本情報入力シート'!R48)</f>
        <v/>
      </c>
      <c r="O34" s="189" t="str">
        <f>IF('（入力①）基本情報入力シート'!W48="","",'（入力①）基本情報入力シート'!W48)</f>
        <v/>
      </c>
      <c r="P34" s="190" t="str">
        <f>IF('（入力①）基本情報入力シート'!X48="","",'（入力①）基本情報入力シート'!X48)</f>
        <v/>
      </c>
      <c r="Q34" s="190" t="str">
        <f>IF('（入力①）基本情報入力シート'!Y48="","",'（入力①）基本情報入力シート'!Y48)</f>
        <v/>
      </c>
      <c r="R34" s="59"/>
      <c r="S34" s="88"/>
      <c r="T34" s="178"/>
      <c r="U34" s="178"/>
      <c r="V34" s="178"/>
      <c r="W34" s="60"/>
      <c r="X34" s="92"/>
      <c r="Y34" s="178"/>
      <c r="Z34" s="178"/>
      <c r="AA34" s="178"/>
      <c r="AB34" s="178"/>
      <c r="AC34" s="178"/>
      <c r="AD34" s="178"/>
      <c r="AE34" s="179"/>
      <c r="AF34" s="179"/>
      <c r="AG34" s="180"/>
      <c r="AH34" s="96"/>
      <c r="AI34" s="178"/>
      <c r="AJ34" s="178"/>
      <c r="AK34" s="178"/>
      <c r="AL34" s="178"/>
    </row>
    <row r="35" spans="1:38" ht="27.75" customHeight="1">
      <c r="A35" s="182">
        <f t="shared" si="1"/>
        <v>17</v>
      </c>
      <c r="B35" s="183" t="str">
        <f>IF('（入力①）基本情報入力シート'!C49="","",'（入力①）基本情報入力シート'!C49)</f>
        <v/>
      </c>
      <c r="C35" s="184" t="str">
        <f>IF('（入力①）基本情報入力シート'!D49="","",'（入力①）基本情報入力シート'!D49)</f>
        <v/>
      </c>
      <c r="D35" s="184" t="str">
        <f>IF('（入力①）基本情報入力シート'!E49="","",'（入力①）基本情報入力シート'!E49)</f>
        <v/>
      </c>
      <c r="E35" s="185" t="str">
        <f>IF('（入力①）基本情報入力シート'!F49="","",'（入力①）基本情報入力シート'!F49)</f>
        <v/>
      </c>
      <c r="F35" s="185" t="str">
        <f>IF('（入力①）基本情報入力シート'!G49="","",'（入力①）基本情報入力シート'!G49)</f>
        <v/>
      </c>
      <c r="G35" s="185" t="str">
        <f>IF('（入力①）基本情報入力シート'!H49="","",'（入力①）基本情報入力シート'!H49)</f>
        <v/>
      </c>
      <c r="H35" s="185" t="str">
        <f>IF('（入力①）基本情報入力シート'!I49="","",'（入力①）基本情報入力シート'!I49)</f>
        <v/>
      </c>
      <c r="I35" s="185" t="str">
        <f>IF('（入力①）基本情報入力シート'!J49="","",'（入力①）基本情報入力シート'!J49)</f>
        <v/>
      </c>
      <c r="J35" s="185" t="str">
        <f>IF('（入力①）基本情報入力シート'!K49="","",'（入力①）基本情報入力シート'!K49)</f>
        <v/>
      </c>
      <c r="K35" s="186" t="str">
        <f>IF('（入力①）基本情報入力シート'!L49="","",'（入力①）基本情報入力シート'!L49)</f>
        <v/>
      </c>
      <c r="L35" s="187" t="s">
        <v>198</v>
      </c>
      <c r="M35" s="188" t="str">
        <f>IF('（入力①）基本情報入力シート'!M49="","",'（入力①）基本情報入力シート'!M49)</f>
        <v/>
      </c>
      <c r="N35" s="189" t="str">
        <f>IF('（入力①）基本情報入力シート'!R49="","",'（入力①）基本情報入力シート'!R49)</f>
        <v/>
      </c>
      <c r="O35" s="189" t="str">
        <f>IF('（入力①）基本情報入力シート'!W49="","",'（入力①）基本情報入力シート'!W49)</f>
        <v/>
      </c>
      <c r="P35" s="190" t="str">
        <f>IF('（入力①）基本情報入力シート'!X49="","",'（入力①）基本情報入力シート'!X49)</f>
        <v/>
      </c>
      <c r="Q35" s="190" t="str">
        <f>IF('（入力①）基本情報入力シート'!Y49="","",'（入力①）基本情報入力シート'!Y49)</f>
        <v/>
      </c>
      <c r="R35" s="59"/>
      <c r="S35" s="88"/>
      <c r="T35" s="178"/>
      <c r="U35" s="178"/>
      <c r="V35" s="178"/>
      <c r="W35" s="60"/>
      <c r="X35" s="92"/>
      <c r="Y35" s="178"/>
      <c r="Z35" s="178"/>
      <c r="AA35" s="178"/>
      <c r="AB35" s="178"/>
      <c r="AC35" s="178"/>
      <c r="AD35" s="178"/>
      <c r="AE35" s="179"/>
      <c r="AF35" s="179"/>
      <c r="AG35" s="180"/>
      <c r="AH35" s="96"/>
      <c r="AI35" s="178"/>
      <c r="AJ35" s="178"/>
      <c r="AK35" s="178"/>
      <c r="AL35" s="178"/>
    </row>
    <row r="36" spans="1:38" ht="27.75" customHeight="1">
      <c r="A36" s="182">
        <f t="shared" si="1"/>
        <v>18</v>
      </c>
      <c r="B36" s="183" t="str">
        <f>IF('（入力①）基本情報入力シート'!C50="","",'（入力①）基本情報入力シート'!C50)</f>
        <v/>
      </c>
      <c r="C36" s="184" t="str">
        <f>IF('（入力①）基本情報入力シート'!D50="","",'（入力①）基本情報入力シート'!D50)</f>
        <v/>
      </c>
      <c r="D36" s="184" t="str">
        <f>IF('（入力①）基本情報入力シート'!E50="","",'（入力①）基本情報入力シート'!E50)</f>
        <v/>
      </c>
      <c r="E36" s="185" t="str">
        <f>IF('（入力①）基本情報入力シート'!F50="","",'（入力①）基本情報入力シート'!F50)</f>
        <v/>
      </c>
      <c r="F36" s="185" t="str">
        <f>IF('（入力①）基本情報入力シート'!G50="","",'（入力①）基本情報入力シート'!G50)</f>
        <v/>
      </c>
      <c r="G36" s="185" t="str">
        <f>IF('（入力①）基本情報入力シート'!H50="","",'（入力①）基本情報入力シート'!H50)</f>
        <v/>
      </c>
      <c r="H36" s="185" t="str">
        <f>IF('（入力①）基本情報入力シート'!I50="","",'（入力①）基本情報入力シート'!I50)</f>
        <v/>
      </c>
      <c r="I36" s="185" t="str">
        <f>IF('（入力①）基本情報入力シート'!J50="","",'（入力①）基本情報入力シート'!J50)</f>
        <v/>
      </c>
      <c r="J36" s="185" t="str">
        <f>IF('（入力①）基本情報入力シート'!K50="","",'（入力①）基本情報入力シート'!K50)</f>
        <v/>
      </c>
      <c r="K36" s="186" t="str">
        <f>IF('（入力①）基本情報入力シート'!L50="","",'（入力①）基本情報入力シート'!L50)</f>
        <v/>
      </c>
      <c r="L36" s="187" t="s">
        <v>199</v>
      </c>
      <c r="M36" s="188" t="str">
        <f>IF('（入力①）基本情報入力シート'!M50="","",'（入力①）基本情報入力シート'!M50)</f>
        <v/>
      </c>
      <c r="N36" s="189" t="str">
        <f>IF('（入力①）基本情報入力シート'!R50="","",'（入力①）基本情報入力シート'!R50)</f>
        <v/>
      </c>
      <c r="O36" s="189" t="str">
        <f>IF('（入力①）基本情報入力シート'!W50="","",'（入力①）基本情報入力シート'!W50)</f>
        <v/>
      </c>
      <c r="P36" s="190" t="str">
        <f>IF('（入力①）基本情報入力シート'!X50="","",'（入力①）基本情報入力シート'!X50)</f>
        <v/>
      </c>
      <c r="Q36" s="190" t="str">
        <f>IF('（入力①）基本情報入力シート'!Y50="","",'（入力①）基本情報入力シート'!Y50)</f>
        <v/>
      </c>
      <c r="R36" s="59"/>
      <c r="S36" s="88"/>
      <c r="T36" s="178"/>
      <c r="U36" s="178"/>
      <c r="V36" s="178"/>
      <c r="W36" s="60"/>
      <c r="X36" s="92"/>
      <c r="Y36" s="178"/>
      <c r="Z36" s="178"/>
      <c r="AA36" s="178"/>
      <c r="AB36" s="178"/>
      <c r="AC36" s="178"/>
      <c r="AD36" s="178"/>
      <c r="AE36" s="179"/>
      <c r="AF36" s="179"/>
      <c r="AG36" s="180"/>
      <c r="AH36" s="96"/>
      <c r="AI36" s="178"/>
      <c r="AJ36" s="178"/>
      <c r="AK36" s="178"/>
      <c r="AL36" s="178"/>
    </row>
    <row r="37" spans="1:38" ht="27.75" customHeight="1">
      <c r="A37" s="182">
        <f t="shared" si="1"/>
        <v>19</v>
      </c>
      <c r="B37" s="183" t="str">
        <f>IF('（入力①）基本情報入力シート'!C51="","",'（入力①）基本情報入力シート'!C51)</f>
        <v/>
      </c>
      <c r="C37" s="184" t="str">
        <f>IF('（入力①）基本情報入力シート'!D51="","",'（入力①）基本情報入力シート'!D51)</f>
        <v/>
      </c>
      <c r="D37" s="184" t="str">
        <f>IF('（入力①）基本情報入力シート'!E51="","",'（入力①）基本情報入力シート'!E51)</f>
        <v/>
      </c>
      <c r="E37" s="185" t="str">
        <f>IF('（入力①）基本情報入力シート'!F51="","",'（入力①）基本情報入力シート'!F51)</f>
        <v/>
      </c>
      <c r="F37" s="185" t="str">
        <f>IF('（入力①）基本情報入力シート'!G51="","",'（入力①）基本情報入力シート'!G51)</f>
        <v/>
      </c>
      <c r="G37" s="185" t="str">
        <f>IF('（入力①）基本情報入力シート'!H51="","",'（入力①）基本情報入力シート'!H51)</f>
        <v/>
      </c>
      <c r="H37" s="185" t="str">
        <f>IF('（入力①）基本情報入力シート'!I51="","",'（入力①）基本情報入力シート'!I51)</f>
        <v/>
      </c>
      <c r="I37" s="185" t="str">
        <f>IF('（入力①）基本情報入力シート'!J51="","",'（入力①）基本情報入力シート'!J51)</f>
        <v/>
      </c>
      <c r="J37" s="185" t="str">
        <f>IF('（入力①）基本情報入力シート'!K51="","",'（入力①）基本情報入力シート'!K51)</f>
        <v/>
      </c>
      <c r="K37" s="186" t="str">
        <f>IF('（入力①）基本情報入力シート'!L51="","",'（入力①）基本情報入力シート'!L51)</f>
        <v/>
      </c>
      <c r="L37" s="187" t="s">
        <v>200</v>
      </c>
      <c r="M37" s="188" t="str">
        <f>IF('（入力①）基本情報入力シート'!M51="","",'（入力①）基本情報入力シート'!M51)</f>
        <v/>
      </c>
      <c r="N37" s="189" t="str">
        <f>IF('（入力①）基本情報入力シート'!R51="","",'（入力①）基本情報入力シート'!R51)</f>
        <v/>
      </c>
      <c r="O37" s="189" t="str">
        <f>IF('（入力①）基本情報入力シート'!W51="","",'（入力①）基本情報入力シート'!W51)</f>
        <v/>
      </c>
      <c r="P37" s="190" t="str">
        <f>IF('（入力①）基本情報入力シート'!X51="","",'（入力①）基本情報入力シート'!X51)</f>
        <v/>
      </c>
      <c r="Q37" s="190" t="str">
        <f>IF('（入力①）基本情報入力シート'!Y51="","",'（入力①）基本情報入力シート'!Y51)</f>
        <v/>
      </c>
      <c r="R37" s="59"/>
      <c r="S37" s="88"/>
      <c r="T37" s="178"/>
      <c r="U37" s="178"/>
      <c r="V37" s="178"/>
      <c r="W37" s="60"/>
      <c r="X37" s="92"/>
      <c r="Y37" s="178"/>
      <c r="Z37" s="178"/>
      <c r="AA37" s="178"/>
      <c r="AB37" s="178"/>
      <c r="AC37" s="178"/>
      <c r="AD37" s="178"/>
      <c r="AE37" s="179"/>
      <c r="AF37" s="179"/>
      <c r="AG37" s="180"/>
      <c r="AH37" s="96"/>
      <c r="AI37" s="178"/>
      <c r="AJ37" s="178"/>
      <c r="AK37" s="178"/>
      <c r="AL37" s="178"/>
    </row>
    <row r="38" spans="1:38" ht="27.75" customHeight="1">
      <c r="A38" s="182">
        <f t="shared" si="1"/>
        <v>20</v>
      </c>
      <c r="B38" s="183" t="str">
        <f>IF('（入力①）基本情報入力シート'!C52="","",'（入力①）基本情報入力シート'!C52)</f>
        <v/>
      </c>
      <c r="C38" s="184" t="str">
        <f>IF('（入力①）基本情報入力シート'!D52="","",'（入力①）基本情報入力シート'!D52)</f>
        <v/>
      </c>
      <c r="D38" s="184" t="str">
        <f>IF('（入力①）基本情報入力シート'!E52="","",'（入力①）基本情報入力シート'!E52)</f>
        <v/>
      </c>
      <c r="E38" s="191" t="str">
        <f>IF('（入力①）基本情報入力シート'!F52="","",'（入力①）基本情報入力シート'!F52)</f>
        <v/>
      </c>
      <c r="F38" s="191" t="str">
        <f>IF('（入力①）基本情報入力シート'!G52="","",'（入力①）基本情報入力シート'!G52)</f>
        <v/>
      </c>
      <c r="G38" s="191" t="str">
        <f>IF('（入力①）基本情報入力シート'!H52="","",'（入力①）基本情報入力シート'!H52)</f>
        <v/>
      </c>
      <c r="H38" s="191" t="str">
        <f>IF('（入力①）基本情報入力シート'!I52="","",'（入力①）基本情報入力シート'!I52)</f>
        <v/>
      </c>
      <c r="I38" s="191" t="str">
        <f>IF('（入力①）基本情報入力シート'!J52="","",'（入力①）基本情報入力シート'!J52)</f>
        <v/>
      </c>
      <c r="J38" s="191" t="str">
        <f>IF('（入力①）基本情報入力シート'!K52="","",'（入力①）基本情報入力シート'!K52)</f>
        <v/>
      </c>
      <c r="K38" s="192" t="str">
        <f>IF('（入力①）基本情報入力シート'!L52="","",'（入力①）基本情報入力シート'!L52)</f>
        <v/>
      </c>
      <c r="L38" s="187" t="s">
        <v>201</v>
      </c>
      <c r="M38" s="189" t="str">
        <f>IF('（入力①）基本情報入力シート'!M52="","",'（入力①）基本情報入力シート'!M52)</f>
        <v/>
      </c>
      <c r="N38" s="189" t="str">
        <f>IF('（入力①）基本情報入力シート'!R52="","",'（入力①）基本情報入力シート'!R52)</f>
        <v/>
      </c>
      <c r="O38" s="189" t="str">
        <f>IF('（入力①）基本情報入力シート'!W52="","",'（入力①）基本情報入力シート'!W52)</f>
        <v/>
      </c>
      <c r="P38" s="193" t="str">
        <f>IF('（入力①）基本情報入力シート'!X52="","",'（入力①）基本情報入力シート'!X52)</f>
        <v/>
      </c>
      <c r="Q38" s="193" t="str">
        <f>IF('（入力①）基本情報入力シート'!Y52="","",'（入力①）基本情報入力シート'!Y52)</f>
        <v/>
      </c>
      <c r="R38" s="63"/>
      <c r="S38" s="89"/>
      <c r="T38" s="194"/>
      <c r="U38" s="194"/>
      <c r="V38" s="194"/>
      <c r="W38" s="64"/>
      <c r="X38" s="93"/>
      <c r="Y38" s="194"/>
      <c r="Z38" s="194"/>
      <c r="AA38" s="194"/>
      <c r="AB38" s="194"/>
      <c r="AC38" s="194"/>
      <c r="AD38" s="194"/>
      <c r="AE38" s="195"/>
      <c r="AF38" s="195"/>
      <c r="AG38" s="196"/>
      <c r="AH38" s="97"/>
      <c r="AI38" s="194"/>
      <c r="AJ38" s="194"/>
      <c r="AK38" s="194"/>
      <c r="AL38" s="197"/>
    </row>
    <row r="39" spans="1:38" ht="27.75" customHeight="1">
      <c r="A39" s="182">
        <f t="shared" si="1"/>
        <v>21</v>
      </c>
      <c r="B39" s="183" t="str">
        <f>IF('（入力①）基本情報入力シート'!C53="","",'（入力①）基本情報入力シート'!C53)</f>
        <v/>
      </c>
      <c r="C39" s="184" t="str">
        <f>IF('（入力①）基本情報入力シート'!D53="","",'（入力①）基本情報入力シート'!D53)</f>
        <v/>
      </c>
      <c r="D39" s="184" t="str">
        <f>IF('（入力①）基本情報入力シート'!E53="","",'（入力①）基本情報入力シート'!E53)</f>
        <v/>
      </c>
      <c r="E39" s="185" t="str">
        <f>IF('（入力①）基本情報入力シート'!F53="","",'（入力①）基本情報入力シート'!F53)</f>
        <v/>
      </c>
      <c r="F39" s="185" t="str">
        <f>IF('（入力①）基本情報入力シート'!G53="","",'（入力①）基本情報入力シート'!G53)</f>
        <v/>
      </c>
      <c r="G39" s="185" t="str">
        <f>IF('（入力①）基本情報入力シート'!H53="","",'（入力①）基本情報入力シート'!H53)</f>
        <v/>
      </c>
      <c r="H39" s="185" t="str">
        <f>IF('（入力①）基本情報入力シート'!I53="","",'（入力①）基本情報入力シート'!I53)</f>
        <v/>
      </c>
      <c r="I39" s="185" t="str">
        <f>IF('（入力①）基本情報入力シート'!J53="","",'（入力①）基本情報入力シート'!J53)</f>
        <v/>
      </c>
      <c r="J39" s="185" t="str">
        <f>IF('（入力①）基本情報入力シート'!K53="","",'（入力①）基本情報入力シート'!K53)</f>
        <v/>
      </c>
      <c r="K39" s="186" t="str">
        <f>IF('（入力①）基本情報入力シート'!L53="","",'（入力①）基本情報入力シート'!L53)</f>
        <v/>
      </c>
      <c r="L39" s="187" t="s">
        <v>202</v>
      </c>
      <c r="M39" s="188" t="str">
        <f>IF('（入力①）基本情報入力シート'!M53="","",'（入力①）基本情報入力シート'!M53)</f>
        <v/>
      </c>
      <c r="N39" s="189" t="str">
        <f>IF('（入力①）基本情報入力シート'!R53="","",'（入力①）基本情報入力シート'!R53)</f>
        <v/>
      </c>
      <c r="O39" s="189" t="str">
        <f>IF('（入力①）基本情報入力シート'!W53="","",'（入力①）基本情報入力シート'!W53)</f>
        <v/>
      </c>
      <c r="P39" s="190" t="str">
        <f>IF('（入力①）基本情報入力シート'!X53="","",'（入力①）基本情報入力シート'!X53)</f>
        <v/>
      </c>
      <c r="Q39" s="190" t="str">
        <f>IF('（入力①）基本情報入力シート'!Y53="","",'（入力①）基本情報入力シート'!Y53)</f>
        <v/>
      </c>
      <c r="R39" s="61"/>
      <c r="S39" s="90"/>
      <c r="T39" s="178"/>
      <c r="U39" s="178"/>
      <c r="V39" s="178"/>
      <c r="W39" s="60"/>
      <c r="X39" s="90"/>
      <c r="Y39" s="178"/>
      <c r="Z39" s="178"/>
      <c r="AA39" s="178"/>
      <c r="AB39" s="178"/>
      <c r="AC39" s="178"/>
      <c r="AD39" s="178"/>
      <c r="AE39" s="179"/>
      <c r="AF39" s="179"/>
      <c r="AG39" s="180"/>
      <c r="AH39" s="98"/>
      <c r="AI39" s="198"/>
      <c r="AJ39" s="178"/>
      <c r="AK39" s="178"/>
      <c r="AL39" s="178"/>
    </row>
    <row r="40" spans="1:38" ht="27.75" customHeight="1">
      <c r="A40" s="182">
        <f t="shared" si="1"/>
        <v>22</v>
      </c>
      <c r="B40" s="183" t="str">
        <f>IF('（入力①）基本情報入力シート'!C54="","",'（入力①）基本情報入力シート'!C54)</f>
        <v/>
      </c>
      <c r="C40" s="184" t="str">
        <f>IF('（入力①）基本情報入力シート'!D54="","",'（入力①）基本情報入力シート'!D54)</f>
        <v/>
      </c>
      <c r="D40" s="184" t="str">
        <f>IF('（入力①）基本情報入力シート'!E54="","",'（入力①）基本情報入力シート'!E54)</f>
        <v/>
      </c>
      <c r="E40" s="185" t="str">
        <f>IF('（入力①）基本情報入力シート'!F54="","",'（入力①）基本情報入力シート'!F54)</f>
        <v/>
      </c>
      <c r="F40" s="185" t="str">
        <f>IF('（入力①）基本情報入力シート'!G54="","",'（入力①）基本情報入力シート'!G54)</f>
        <v/>
      </c>
      <c r="G40" s="185" t="str">
        <f>IF('（入力①）基本情報入力シート'!H54="","",'（入力①）基本情報入力シート'!H54)</f>
        <v/>
      </c>
      <c r="H40" s="185" t="str">
        <f>IF('（入力①）基本情報入力シート'!I54="","",'（入力①）基本情報入力シート'!I54)</f>
        <v/>
      </c>
      <c r="I40" s="185" t="str">
        <f>IF('（入力①）基本情報入力シート'!J54="","",'（入力①）基本情報入力シート'!J54)</f>
        <v/>
      </c>
      <c r="J40" s="185" t="str">
        <f>IF('（入力①）基本情報入力シート'!K54="","",'（入力①）基本情報入力シート'!K54)</f>
        <v/>
      </c>
      <c r="K40" s="186" t="str">
        <f>IF('（入力①）基本情報入力シート'!L54="","",'（入力①）基本情報入力シート'!L54)</f>
        <v/>
      </c>
      <c r="L40" s="187" t="s">
        <v>203</v>
      </c>
      <c r="M40" s="188" t="str">
        <f>IF('（入力①）基本情報入力シート'!M54="","",'（入力①）基本情報入力シート'!M54)</f>
        <v/>
      </c>
      <c r="N40" s="189" t="str">
        <f>IF('（入力①）基本情報入力シート'!R54="","",'（入力①）基本情報入力シート'!R54)</f>
        <v/>
      </c>
      <c r="O40" s="189" t="str">
        <f>IF('（入力①）基本情報入力シート'!W54="","",'（入力①）基本情報入力シート'!W54)</f>
        <v/>
      </c>
      <c r="P40" s="190" t="str">
        <f>IF('（入力①）基本情報入力シート'!X54="","",'（入力①）基本情報入力シート'!X54)</f>
        <v/>
      </c>
      <c r="Q40" s="190" t="str">
        <f>IF('（入力①）基本情報入力シート'!Y54="","",'（入力①）基本情報入力シート'!Y54)</f>
        <v/>
      </c>
      <c r="R40" s="61"/>
      <c r="S40" s="90"/>
      <c r="T40" s="178"/>
      <c r="U40" s="178"/>
      <c r="V40" s="178"/>
      <c r="W40" s="60"/>
      <c r="X40" s="90"/>
      <c r="Y40" s="178"/>
      <c r="Z40" s="178"/>
      <c r="AA40" s="178"/>
      <c r="AB40" s="178"/>
      <c r="AC40" s="178"/>
      <c r="AD40" s="178"/>
      <c r="AE40" s="179"/>
      <c r="AF40" s="179"/>
      <c r="AG40" s="180"/>
      <c r="AH40" s="98"/>
      <c r="AI40" s="198"/>
      <c r="AJ40" s="178"/>
      <c r="AK40" s="178"/>
      <c r="AL40" s="178"/>
    </row>
    <row r="41" spans="1:38" ht="27.75" customHeight="1">
      <c r="A41" s="182">
        <f t="shared" si="1"/>
        <v>23</v>
      </c>
      <c r="B41" s="183" t="str">
        <f>IF('（入力①）基本情報入力シート'!C55="","",'（入力①）基本情報入力シート'!C55)</f>
        <v/>
      </c>
      <c r="C41" s="184" t="str">
        <f>IF('（入力①）基本情報入力シート'!D55="","",'（入力①）基本情報入力シート'!D55)</f>
        <v/>
      </c>
      <c r="D41" s="184" t="str">
        <f>IF('（入力①）基本情報入力シート'!E55="","",'（入力①）基本情報入力シート'!E55)</f>
        <v/>
      </c>
      <c r="E41" s="185" t="str">
        <f>IF('（入力①）基本情報入力シート'!F55="","",'（入力①）基本情報入力シート'!F55)</f>
        <v/>
      </c>
      <c r="F41" s="185" t="str">
        <f>IF('（入力①）基本情報入力シート'!G55="","",'（入力①）基本情報入力シート'!G55)</f>
        <v/>
      </c>
      <c r="G41" s="185" t="str">
        <f>IF('（入力①）基本情報入力シート'!H55="","",'（入力①）基本情報入力シート'!H55)</f>
        <v/>
      </c>
      <c r="H41" s="185" t="str">
        <f>IF('（入力①）基本情報入力シート'!I55="","",'（入力①）基本情報入力シート'!I55)</f>
        <v/>
      </c>
      <c r="I41" s="185" t="str">
        <f>IF('（入力①）基本情報入力シート'!J55="","",'（入力①）基本情報入力シート'!J55)</f>
        <v/>
      </c>
      <c r="J41" s="185" t="str">
        <f>IF('（入力①）基本情報入力シート'!K55="","",'（入力①）基本情報入力シート'!K55)</f>
        <v/>
      </c>
      <c r="K41" s="186" t="str">
        <f>IF('（入力①）基本情報入力シート'!L55="","",'（入力①）基本情報入力シート'!L55)</f>
        <v/>
      </c>
      <c r="L41" s="187" t="s">
        <v>204</v>
      </c>
      <c r="M41" s="188" t="str">
        <f>IF('（入力①）基本情報入力シート'!M55="","",'（入力①）基本情報入力シート'!M55)</f>
        <v/>
      </c>
      <c r="N41" s="189" t="str">
        <f>IF('（入力①）基本情報入力シート'!R55="","",'（入力①）基本情報入力シート'!R55)</f>
        <v/>
      </c>
      <c r="O41" s="189" t="str">
        <f>IF('（入力①）基本情報入力シート'!W55="","",'（入力①）基本情報入力シート'!W55)</f>
        <v/>
      </c>
      <c r="P41" s="190" t="str">
        <f>IF('（入力①）基本情報入力シート'!X55="","",'（入力①）基本情報入力シート'!X55)</f>
        <v/>
      </c>
      <c r="Q41" s="190" t="str">
        <f>IF('（入力①）基本情報入力シート'!Y55="","",'（入力①）基本情報入力シート'!Y55)</f>
        <v/>
      </c>
      <c r="R41" s="61"/>
      <c r="S41" s="90"/>
      <c r="T41" s="178"/>
      <c r="U41" s="178"/>
      <c r="V41" s="178"/>
      <c r="W41" s="60"/>
      <c r="X41" s="90"/>
      <c r="Y41" s="178"/>
      <c r="Z41" s="178"/>
      <c r="AA41" s="178"/>
      <c r="AB41" s="178"/>
      <c r="AC41" s="178"/>
      <c r="AD41" s="178"/>
      <c r="AE41" s="179"/>
      <c r="AF41" s="179"/>
      <c r="AG41" s="180"/>
      <c r="AH41" s="98"/>
      <c r="AI41" s="198"/>
      <c r="AJ41" s="178"/>
      <c r="AK41" s="178"/>
      <c r="AL41" s="178"/>
    </row>
    <row r="42" spans="1:38" ht="27.75" customHeight="1">
      <c r="A42" s="182">
        <f t="shared" si="1"/>
        <v>24</v>
      </c>
      <c r="B42" s="183" t="str">
        <f>IF('（入力①）基本情報入力シート'!C56="","",'（入力①）基本情報入力シート'!C56)</f>
        <v/>
      </c>
      <c r="C42" s="184" t="str">
        <f>IF('（入力①）基本情報入力シート'!D56="","",'（入力①）基本情報入力シート'!D56)</f>
        <v/>
      </c>
      <c r="D42" s="184" t="str">
        <f>IF('（入力①）基本情報入力シート'!E56="","",'（入力①）基本情報入力シート'!E56)</f>
        <v/>
      </c>
      <c r="E42" s="185" t="str">
        <f>IF('（入力①）基本情報入力シート'!F56="","",'（入力①）基本情報入力シート'!F56)</f>
        <v/>
      </c>
      <c r="F42" s="185" t="str">
        <f>IF('（入力①）基本情報入力シート'!G56="","",'（入力①）基本情報入力シート'!G56)</f>
        <v/>
      </c>
      <c r="G42" s="185" t="str">
        <f>IF('（入力①）基本情報入力シート'!H56="","",'（入力①）基本情報入力シート'!H56)</f>
        <v/>
      </c>
      <c r="H42" s="185" t="str">
        <f>IF('（入力①）基本情報入力シート'!I56="","",'（入力①）基本情報入力シート'!I56)</f>
        <v/>
      </c>
      <c r="I42" s="185" t="str">
        <f>IF('（入力①）基本情報入力シート'!J56="","",'（入力①）基本情報入力シート'!J56)</f>
        <v/>
      </c>
      <c r="J42" s="185" t="str">
        <f>IF('（入力①）基本情報入力シート'!K56="","",'（入力①）基本情報入力シート'!K56)</f>
        <v/>
      </c>
      <c r="K42" s="186" t="str">
        <f>IF('（入力①）基本情報入力シート'!L56="","",'（入力①）基本情報入力シート'!L56)</f>
        <v/>
      </c>
      <c r="L42" s="187" t="s">
        <v>205</v>
      </c>
      <c r="M42" s="188" t="str">
        <f>IF('（入力①）基本情報入力シート'!M56="","",'（入力①）基本情報入力シート'!M56)</f>
        <v/>
      </c>
      <c r="N42" s="189" t="str">
        <f>IF('（入力①）基本情報入力シート'!R56="","",'（入力①）基本情報入力シート'!R56)</f>
        <v/>
      </c>
      <c r="O42" s="189" t="str">
        <f>IF('（入力①）基本情報入力シート'!W56="","",'（入力①）基本情報入力シート'!W56)</f>
        <v/>
      </c>
      <c r="P42" s="190" t="str">
        <f>IF('（入力①）基本情報入力シート'!X56="","",'（入力①）基本情報入力シート'!X56)</f>
        <v/>
      </c>
      <c r="Q42" s="190" t="str">
        <f>IF('（入力①）基本情報入力シート'!Y56="","",'（入力①）基本情報入力シート'!Y56)</f>
        <v/>
      </c>
      <c r="R42" s="61"/>
      <c r="S42" s="90"/>
      <c r="T42" s="178"/>
      <c r="U42" s="178"/>
      <c r="V42" s="178"/>
      <c r="W42" s="60"/>
      <c r="X42" s="90"/>
      <c r="Y42" s="178"/>
      <c r="Z42" s="178"/>
      <c r="AA42" s="178"/>
      <c r="AB42" s="178"/>
      <c r="AC42" s="178"/>
      <c r="AD42" s="178"/>
      <c r="AE42" s="179"/>
      <c r="AF42" s="179"/>
      <c r="AG42" s="180"/>
      <c r="AH42" s="98"/>
      <c r="AI42" s="198"/>
      <c r="AJ42" s="178"/>
      <c r="AK42" s="178"/>
      <c r="AL42" s="178"/>
    </row>
    <row r="43" spans="1:38" ht="27.75" customHeight="1">
      <c r="A43" s="182">
        <f t="shared" si="1"/>
        <v>25</v>
      </c>
      <c r="B43" s="183" t="str">
        <f>IF('（入力①）基本情報入力シート'!C57="","",'（入力①）基本情報入力シート'!C57)</f>
        <v/>
      </c>
      <c r="C43" s="184" t="str">
        <f>IF('（入力①）基本情報入力シート'!D57="","",'（入力①）基本情報入力シート'!D57)</f>
        <v/>
      </c>
      <c r="D43" s="184" t="str">
        <f>IF('（入力①）基本情報入力シート'!E57="","",'（入力①）基本情報入力シート'!E57)</f>
        <v/>
      </c>
      <c r="E43" s="185" t="str">
        <f>IF('（入力①）基本情報入力シート'!F57="","",'（入力①）基本情報入力シート'!F57)</f>
        <v/>
      </c>
      <c r="F43" s="185" t="str">
        <f>IF('（入力①）基本情報入力シート'!G57="","",'（入力①）基本情報入力シート'!G57)</f>
        <v/>
      </c>
      <c r="G43" s="185" t="str">
        <f>IF('（入力①）基本情報入力シート'!H57="","",'（入力①）基本情報入力シート'!H57)</f>
        <v/>
      </c>
      <c r="H43" s="185" t="str">
        <f>IF('（入力①）基本情報入力シート'!I57="","",'（入力①）基本情報入力シート'!I57)</f>
        <v/>
      </c>
      <c r="I43" s="185" t="str">
        <f>IF('（入力①）基本情報入力シート'!J57="","",'（入力①）基本情報入力シート'!J57)</f>
        <v/>
      </c>
      <c r="J43" s="185" t="str">
        <f>IF('（入力①）基本情報入力シート'!K57="","",'（入力①）基本情報入力シート'!K57)</f>
        <v/>
      </c>
      <c r="K43" s="186" t="str">
        <f>IF('（入力①）基本情報入力シート'!L57="","",'（入力①）基本情報入力シート'!L57)</f>
        <v/>
      </c>
      <c r="L43" s="187" t="s">
        <v>206</v>
      </c>
      <c r="M43" s="188" t="str">
        <f>IF('（入力①）基本情報入力シート'!M57="","",'（入力①）基本情報入力シート'!M57)</f>
        <v/>
      </c>
      <c r="N43" s="189" t="str">
        <f>IF('（入力①）基本情報入力シート'!R57="","",'（入力①）基本情報入力シート'!R57)</f>
        <v/>
      </c>
      <c r="O43" s="189" t="str">
        <f>IF('（入力①）基本情報入力シート'!W57="","",'（入力①）基本情報入力シート'!W57)</f>
        <v/>
      </c>
      <c r="P43" s="190" t="str">
        <f>IF('（入力①）基本情報入力シート'!X57="","",'（入力①）基本情報入力シート'!X57)</f>
        <v/>
      </c>
      <c r="Q43" s="190" t="str">
        <f>IF('（入力①）基本情報入力シート'!Y57="","",'（入力①）基本情報入力シート'!Y57)</f>
        <v/>
      </c>
      <c r="R43" s="61"/>
      <c r="S43" s="90"/>
      <c r="T43" s="178"/>
      <c r="U43" s="178"/>
      <c r="V43" s="178"/>
      <c r="W43" s="60"/>
      <c r="X43" s="90"/>
      <c r="Y43" s="178"/>
      <c r="Z43" s="178"/>
      <c r="AA43" s="178"/>
      <c r="AB43" s="178"/>
      <c r="AC43" s="178"/>
      <c r="AD43" s="178"/>
      <c r="AE43" s="179"/>
      <c r="AF43" s="179"/>
      <c r="AG43" s="180"/>
      <c r="AH43" s="98"/>
      <c r="AI43" s="198"/>
      <c r="AJ43" s="178"/>
      <c r="AK43" s="178"/>
      <c r="AL43" s="178"/>
    </row>
    <row r="44" spans="1:38" ht="27.75" customHeight="1">
      <c r="A44" s="182">
        <f t="shared" si="1"/>
        <v>26</v>
      </c>
      <c r="B44" s="183" t="str">
        <f>IF('（入力①）基本情報入力シート'!C58="","",'（入力①）基本情報入力シート'!C58)</f>
        <v/>
      </c>
      <c r="C44" s="184" t="str">
        <f>IF('（入力①）基本情報入力シート'!D58="","",'（入力①）基本情報入力シート'!D58)</f>
        <v/>
      </c>
      <c r="D44" s="184" t="str">
        <f>IF('（入力①）基本情報入力シート'!E58="","",'（入力①）基本情報入力シート'!E58)</f>
        <v/>
      </c>
      <c r="E44" s="185" t="str">
        <f>IF('（入力①）基本情報入力シート'!F58="","",'（入力①）基本情報入力シート'!F58)</f>
        <v/>
      </c>
      <c r="F44" s="185" t="str">
        <f>IF('（入力①）基本情報入力シート'!G58="","",'（入力①）基本情報入力シート'!G58)</f>
        <v/>
      </c>
      <c r="G44" s="185" t="str">
        <f>IF('（入力①）基本情報入力シート'!H58="","",'（入力①）基本情報入力シート'!H58)</f>
        <v/>
      </c>
      <c r="H44" s="185" t="str">
        <f>IF('（入力①）基本情報入力シート'!I58="","",'（入力①）基本情報入力シート'!I58)</f>
        <v/>
      </c>
      <c r="I44" s="185" t="str">
        <f>IF('（入力①）基本情報入力シート'!J58="","",'（入力①）基本情報入力シート'!J58)</f>
        <v/>
      </c>
      <c r="J44" s="185" t="str">
        <f>IF('（入力①）基本情報入力シート'!K58="","",'（入力①）基本情報入力シート'!K58)</f>
        <v/>
      </c>
      <c r="K44" s="186" t="str">
        <f>IF('（入力①）基本情報入力シート'!L58="","",'（入力①）基本情報入力シート'!L58)</f>
        <v/>
      </c>
      <c r="L44" s="187" t="s">
        <v>207</v>
      </c>
      <c r="M44" s="188" t="str">
        <f>IF('（入力①）基本情報入力シート'!M58="","",'（入力①）基本情報入力シート'!M58)</f>
        <v/>
      </c>
      <c r="N44" s="189" t="str">
        <f>IF('（入力①）基本情報入力シート'!R58="","",'（入力①）基本情報入力シート'!R58)</f>
        <v/>
      </c>
      <c r="O44" s="189" t="str">
        <f>IF('（入力①）基本情報入力シート'!W58="","",'（入力①）基本情報入力シート'!W58)</f>
        <v/>
      </c>
      <c r="P44" s="190" t="str">
        <f>IF('（入力①）基本情報入力シート'!X58="","",'（入力①）基本情報入力シート'!X58)</f>
        <v/>
      </c>
      <c r="Q44" s="190" t="str">
        <f>IF('（入力①）基本情報入力シート'!Y58="","",'（入力①）基本情報入力シート'!Y58)</f>
        <v/>
      </c>
      <c r="R44" s="61"/>
      <c r="S44" s="90"/>
      <c r="T44" s="178"/>
      <c r="U44" s="178"/>
      <c r="V44" s="178"/>
      <c r="W44" s="60"/>
      <c r="X44" s="90"/>
      <c r="Y44" s="178"/>
      <c r="Z44" s="178"/>
      <c r="AA44" s="178"/>
      <c r="AB44" s="178"/>
      <c r="AC44" s="178"/>
      <c r="AD44" s="178"/>
      <c r="AE44" s="179"/>
      <c r="AF44" s="179"/>
      <c r="AG44" s="180"/>
      <c r="AH44" s="98"/>
      <c r="AI44" s="198"/>
      <c r="AJ44" s="178"/>
      <c r="AK44" s="178"/>
      <c r="AL44" s="178"/>
    </row>
    <row r="45" spans="1:38" ht="27.75" customHeight="1">
      <c r="A45" s="182">
        <f t="shared" si="1"/>
        <v>27</v>
      </c>
      <c r="B45" s="183" t="str">
        <f>IF('（入力①）基本情報入力シート'!C59="","",'（入力①）基本情報入力シート'!C59)</f>
        <v/>
      </c>
      <c r="C45" s="184" t="str">
        <f>IF('（入力①）基本情報入力シート'!D59="","",'（入力①）基本情報入力シート'!D59)</f>
        <v/>
      </c>
      <c r="D45" s="184" t="str">
        <f>IF('（入力①）基本情報入力シート'!E59="","",'（入力①）基本情報入力シート'!E59)</f>
        <v/>
      </c>
      <c r="E45" s="185" t="str">
        <f>IF('（入力①）基本情報入力シート'!F59="","",'（入力①）基本情報入力シート'!F59)</f>
        <v/>
      </c>
      <c r="F45" s="185" t="str">
        <f>IF('（入力①）基本情報入力シート'!G59="","",'（入力①）基本情報入力シート'!G59)</f>
        <v/>
      </c>
      <c r="G45" s="185" t="str">
        <f>IF('（入力①）基本情報入力シート'!H59="","",'（入力①）基本情報入力シート'!H59)</f>
        <v/>
      </c>
      <c r="H45" s="185" t="str">
        <f>IF('（入力①）基本情報入力シート'!I59="","",'（入力①）基本情報入力シート'!I59)</f>
        <v/>
      </c>
      <c r="I45" s="185" t="str">
        <f>IF('（入力①）基本情報入力シート'!J59="","",'（入力①）基本情報入力シート'!J59)</f>
        <v/>
      </c>
      <c r="J45" s="185" t="str">
        <f>IF('（入力①）基本情報入力シート'!K59="","",'（入力①）基本情報入力シート'!K59)</f>
        <v/>
      </c>
      <c r="K45" s="186" t="str">
        <f>IF('（入力①）基本情報入力シート'!L59="","",'（入力①）基本情報入力シート'!L59)</f>
        <v/>
      </c>
      <c r="L45" s="187" t="s">
        <v>208</v>
      </c>
      <c r="M45" s="188" t="str">
        <f>IF('（入力①）基本情報入力シート'!M59="","",'（入力①）基本情報入力シート'!M59)</f>
        <v/>
      </c>
      <c r="N45" s="189" t="str">
        <f>IF('（入力①）基本情報入力シート'!R59="","",'（入力①）基本情報入力シート'!R59)</f>
        <v/>
      </c>
      <c r="O45" s="189" t="str">
        <f>IF('（入力①）基本情報入力シート'!W59="","",'（入力①）基本情報入力シート'!W59)</f>
        <v/>
      </c>
      <c r="P45" s="190" t="str">
        <f>IF('（入力①）基本情報入力シート'!X59="","",'（入力①）基本情報入力シート'!X59)</f>
        <v/>
      </c>
      <c r="Q45" s="190" t="str">
        <f>IF('（入力①）基本情報入力シート'!Y59="","",'（入力①）基本情報入力シート'!Y59)</f>
        <v/>
      </c>
      <c r="R45" s="61"/>
      <c r="S45" s="90"/>
      <c r="T45" s="178"/>
      <c r="U45" s="178"/>
      <c r="V45" s="178"/>
      <c r="W45" s="60"/>
      <c r="X45" s="90"/>
      <c r="Y45" s="178"/>
      <c r="Z45" s="178"/>
      <c r="AA45" s="178"/>
      <c r="AB45" s="178"/>
      <c r="AC45" s="178"/>
      <c r="AD45" s="178"/>
      <c r="AE45" s="179"/>
      <c r="AF45" s="179"/>
      <c r="AG45" s="180"/>
      <c r="AH45" s="98"/>
      <c r="AI45" s="198"/>
      <c r="AJ45" s="178"/>
      <c r="AK45" s="178"/>
      <c r="AL45" s="178"/>
    </row>
    <row r="46" spans="1:38" ht="27.75" customHeight="1">
      <c r="A46" s="182">
        <f t="shared" si="1"/>
        <v>28</v>
      </c>
      <c r="B46" s="183" t="str">
        <f>IF('（入力①）基本情報入力シート'!C60="","",'（入力①）基本情報入力シート'!C60)</f>
        <v/>
      </c>
      <c r="C46" s="184" t="str">
        <f>IF('（入力①）基本情報入力シート'!D60="","",'（入力①）基本情報入力シート'!D60)</f>
        <v/>
      </c>
      <c r="D46" s="184" t="str">
        <f>IF('（入力①）基本情報入力シート'!E60="","",'（入力①）基本情報入力シート'!E60)</f>
        <v/>
      </c>
      <c r="E46" s="185" t="str">
        <f>IF('（入力①）基本情報入力シート'!F60="","",'（入力①）基本情報入力シート'!F60)</f>
        <v/>
      </c>
      <c r="F46" s="185" t="str">
        <f>IF('（入力①）基本情報入力シート'!G60="","",'（入力①）基本情報入力シート'!G60)</f>
        <v/>
      </c>
      <c r="G46" s="185" t="str">
        <f>IF('（入力①）基本情報入力シート'!H60="","",'（入力①）基本情報入力シート'!H60)</f>
        <v/>
      </c>
      <c r="H46" s="185" t="str">
        <f>IF('（入力①）基本情報入力シート'!I60="","",'（入力①）基本情報入力シート'!I60)</f>
        <v/>
      </c>
      <c r="I46" s="185" t="str">
        <f>IF('（入力①）基本情報入力シート'!J60="","",'（入力①）基本情報入力シート'!J60)</f>
        <v/>
      </c>
      <c r="J46" s="185" t="str">
        <f>IF('（入力①）基本情報入力シート'!K60="","",'（入力①）基本情報入力シート'!K60)</f>
        <v/>
      </c>
      <c r="K46" s="186" t="str">
        <f>IF('（入力①）基本情報入力シート'!L60="","",'（入力①）基本情報入力シート'!L60)</f>
        <v/>
      </c>
      <c r="L46" s="187" t="s">
        <v>209</v>
      </c>
      <c r="M46" s="188" t="str">
        <f>IF('（入力①）基本情報入力シート'!M60="","",'（入力①）基本情報入力シート'!M60)</f>
        <v/>
      </c>
      <c r="N46" s="189" t="str">
        <f>IF('（入力①）基本情報入力シート'!R60="","",'（入力①）基本情報入力シート'!R60)</f>
        <v/>
      </c>
      <c r="O46" s="189" t="str">
        <f>IF('（入力①）基本情報入力シート'!W60="","",'（入力①）基本情報入力シート'!W60)</f>
        <v/>
      </c>
      <c r="P46" s="190" t="str">
        <f>IF('（入力①）基本情報入力シート'!X60="","",'（入力①）基本情報入力シート'!X60)</f>
        <v/>
      </c>
      <c r="Q46" s="190" t="str">
        <f>IF('（入力①）基本情報入力シート'!Y60="","",'（入力①）基本情報入力シート'!Y60)</f>
        <v/>
      </c>
      <c r="R46" s="61"/>
      <c r="S46" s="90"/>
      <c r="T46" s="178"/>
      <c r="U46" s="178"/>
      <c r="V46" s="178"/>
      <c r="W46" s="60"/>
      <c r="X46" s="90"/>
      <c r="Y46" s="178"/>
      <c r="Z46" s="178"/>
      <c r="AA46" s="178"/>
      <c r="AB46" s="178"/>
      <c r="AC46" s="178"/>
      <c r="AD46" s="178"/>
      <c r="AE46" s="179"/>
      <c r="AF46" s="179"/>
      <c r="AG46" s="180"/>
      <c r="AH46" s="98"/>
      <c r="AI46" s="198"/>
      <c r="AJ46" s="178"/>
      <c r="AK46" s="178"/>
      <c r="AL46" s="178"/>
    </row>
    <row r="47" spans="1:38" ht="27.75" customHeight="1">
      <c r="A47" s="182">
        <f t="shared" si="1"/>
        <v>29</v>
      </c>
      <c r="B47" s="183" t="str">
        <f>IF('（入力①）基本情報入力シート'!C61="","",'（入力①）基本情報入力シート'!C61)</f>
        <v/>
      </c>
      <c r="C47" s="184" t="str">
        <f>IF('（入力①）基本情報入力シート'!D61="","",'（入力①）基本情報入力シート'!D61)</f>
        <v/>
      </c>
      <c r="D47" s="184" t="str">
        <f>IF('（入力①）基本情報入力シート'!E61="","",'（入力①）基本情報入力シート'!E61)</f>
        <v/>
      </c>
      <c r="E47" s="185" t="str">
        <f>IF('（入力①）基本情報入力シート'!F61="","",'（入力①）基本情報入力シート'!F61)</f>
        <v/>
      </c>
      <c r="F47" s="185" t="str">
        <f>IF('（入力①）基本情報入力シート'!G61="","",'（入力①）基本情報入力シート'!G61)</f>
        <v/>
      </c>
      <c r="G47" s="185" t="str">
        <f>IF('（入力①）基本情報入力シート'!H61="","",'（入力①）基本情報入力シート'!H61)</f>
        <v/>
      </c>
      <c r="H47" s="185" t="str">
        <f>IF('（入力①）基本情報入力シート'!I61="","",'（入力①）基本情報入力シート'!I61)</f>
        <v/>
      </c>
      <c r="I47" s="185" t="str">
        <f>IF('（入力①）基本情報入力シート'!J61="","",'（入力①）基本情報入力シート'!J61)</f>
        <v/>
      </c>
      <c r="J47" s="185" t="str">
        <f>IF('（入力①）基本情報入力シート'!K61="","",'（入力①）基本情報入力シート'!K61)</f>
        <v/>
      </c>
      <c r="K47" s="186" t="str">
        <f>IF('（入力①）基本情報入力シート'!L61="","",'（入力①）基本情報入力シート'!L61)</f>
        <v/>
      </c>
      <c r="L47" s="187" t="s">
        <v>210</v>
      </c>
      <c r="M47" s="188" t="str">
        <f>IF('（入力①）基本情報入力シート'!M61="","",'（入力①）基本情報入力シート'!M61)</f>
        <v/>
      </c>
      <c r="N47" s="189" t="str">
        <f>IF('（入力①）基本情報入力シート'!R61="","",'（入力①）基本情報入力シート'!R61)</f>
        <v/>
      </c>
      <c r="O47" s="189" t="str">
        <f>IF('（入力①）基本情報入力シート'!W61="","",'（入力①）基本情報入力シート'!W61)</f>
        <v/>
      </c>
      <c r="P47" s="190" t="str">
        <f>IF('（入力①）基本情報入力シート'!X61="","",'（入力①）基本情報入力シート'!X61)</f>
        <v/>
      </c>
      <c r="Q47" s="190" t="str">
        <f>IF('（入力①）基本情報入力シート'!Y61="","",'（入力①）基本情報入力シート'!Y61)</f>
        <v/>
      </c>
      <c r="R47" s="61"/>
      <c r="S47" s="90"/>
      <c r="T47" s="178"/>
      <c r="U47" s="178"/>
      <c r="V47" s="178"/>
      <c r="W47" s="61"/>
      <c r="X47" s="90"/>
      <c r="Y47" s="178"/>
      <c r="Z47" s="178"/>
      <c r="AA47" s="178"/>
      <c r="AB47" s="178"/>
      <c r="AC47" s="178"/>
      <c r="AD47" s="178"/>
      <c r="AE47" s="179"/>
      <c r="AF47" s="179"/>
      <c r="AG47" s="180"/>
      <c r="AH47" s="98"/>
      <c r="AI47" s="198"/>
      <c r="AJ47" s="178"/>
      <c r="AK47" s="178"/>
      <c r="AL47" s="178"/>
    </row>
    <row r="48" spans="1:38" ht="27.75" customHeight="1">
      <c r="A48" s="182">
        <f t="shared" si="1"/>
        <v>30</v>
      </c>
      <c r="B48" s="183" t="str">
        <f>IF('（入力①）基本情報入力シート'!C62="","",'（入力①）基本情報入力シート'!C62)</f>
        <v/>
      </c>
      <c r="C48" s="184" t="str">
        <f>IF('（入力①）基本情報入力シート'!D62="","",'（入力①）基本情報入力シート'!D62)</f>
        <v/>
      </c>
      <c r="D48" s="184" t="str">
        <f>IF('（入力①）基本情報入力シート'!E62="","",'（入力①）基本情報入力シート'!E62)</f>
        <v/>
      </c>
      <c r="E48" s="185" t="str">
        <f>IF('（入力①）基本情報入力シート'!F62="","",'（入力①）基本情報入力シート'!F62)</f>
        <v/>
      </c>
      <c r="F48" s="185" t="str">
        <f>IF('（入力①）基本情報入力シート'!G62="","",'（入力①）基本情報入力シート'!G62)</f>
        <v/>
      </c>
      <c r="G48" s="185" t="str">
        <f>IF('（入力①）基本情報入力シート'!H62="","",'（入力①）基本情報入力シート'!H62)</f>
        <v/>
      </c>
      <c r="H48" s="185" t="str">
        <f>IF('（入力①）基本情報入力シート'!I62="","",'（入力①）基本情報入力シート'!I62)</f>
        <v/>
      </c>
      <c r="I48" s="185" t="str">
        <f>IF('（入力①）基本情報入力シート'!J62="","",'（入力①）基本情報入力シート'!J62)</f>
        <v/>
      </c>
      <c r="J48" s="185" t="str">
        <f>IF('（入力①）基本情報入力シート'!K62="","",'（入力①）基本情報入力シート'!K62)</f>
        <v/>
      </c>
      <c r="K48" s="186" t="str">
        <f>IF('（入力①）基本情報入力シート'!L62="","",'（入力①）基本情報入力シート'!L62)</f>
        <v/>
      </c>
      <c r="L48" s="187" t="s">
        <v>211</v>
      </c>
      <c r="M48" s="188" t="str">
        <f>IF('（入力①）基本情報入力シート'!M62="","",'（入力①）基本情報入力シート'!M62)</f>
        <v/>
      </c>
      <c r="N48" s="189" t="str">
        <f>IF('（入力①）基本情報入力シート'!R62="","",'（入力①）基本情報入力シート'!R62)</f>
        <v/>
      </c>
      <c r="O48" s="189" t="str">
        <f>IF('（入力①）基本情報入力シート'!W62="","",'（入力①）基本情報入力シート'!W62)</f>
        <v/>
      </c>
      <c r="P48" s="190" t="str">
        <f>IF('（入力①）基本情報入力シート'!X62="","",'（入力①）基本情報入力シート'!X62)</f>
        <v/>
      </c>
      <c r="Q48" s="190" t="str">
        <f>IF('（入力①）基本情報入力シート'!Y62="","",'（入力①）基本情報入力シート'!Y62)</f>
        <v/>
      </c>
      <c r="R48" s="61"/>
      <c r="S48" s="90"/>
      <c r="T48" s="178"/>
      <c r="U48" s="178"/>
      <c r="V48" s="178"/>
      <c r="W48" s="61"/>
      <c r="X48" s="90"/>
      <c r="Y48" s="178"/>
      <c r="Z48" s="178"/>
      <c r="AA48" s="178"/>
      <c r="AB48" s="178"/>
      <c r="AC48" s="178"/>
      <c r="AD48" s="178"/>
      <c r="AE48" s="179"/>
      <c r="AF48" s="179"/>
      <c r="AG48" s="180"/>
      <c r="AH48" s="98"/>
      <c r="AI48" s="198"/>
      <c r="AJ48" s="178"/>
      <c r="AK48" s="178"/>
      <c r="AL48" s="178"/>
    </row>
    <row r="49" spans="1:38" ht="27.75" customHeight="1">
      <c r="A49" s="182">
        <f t="shared" si="1"/>
        <v>31</v>
      </c>
      <c r="B49" s="183" t="str">
        <f>IF('（入力①）基本情報入力シート'!C63="","",'（入力①）基本情報入力シート'!C63)</f>
        <v/>
      </c>
      <c r="C49" s="184" t="str">
        <f>IF('（入力①）基本情報入力シート'!D63="","",'（入力①）基本情報入力シート'!D63)</f>
        <v/>
      </c>
      <c r="D49" s="184" t="str">
        <f>IF('（入力①）基本情報入力シート'!E63="","",'（入力①）基本情報入力シート'!E63)</f>
        <v/>
      </c>
      <c r="E49" s="185" t="str">
        <f>IF('（入力①）基本情報入力シート'!F63="","",'（入力①）基本情報入力シート'!F63)</f>
        <v/>
      </c>
      <c r="F49" s="185" t="str">
        <f>IF('（入力①）基本情報入力シート'!G63="","",'（入力①）基本情報入力シート'!G63)</f>
        <v/>
      </c>
      <c r="G49" s="185" t="str">
        <f>IF('（入力①）基本情報入力シート'!H63="","",'（入力①）基本情報入力シート'!H63)</f>
        <v/>
      </c>
      <c r="H49" s="185" t="str">
        <f>IF('（入力①）基本情報入力シート'!I63="","",'（入力①）基本情報入力シート'!I63)</f>
        <v/>
      </c>
      <c r="I49" s="185" t="str">
        <f>IF('（入力①）基本情報入力シート'!J63="","",'（入力①）基本情報入力シート'!J63)</f>
        <v/>
      </c>
      <c r="J49" s="185" t="str">
        <f>IF('（入力①）基本情報入力シート'!K63="","",'（入力①）基本情報入力シート'!K63)</f>
        <v/>
      </c>
      <c r="K49" s="186" t="str">
        <f>IF('（入力①）基本情報入力シート'!L63="","",'（入力①）基本情報入力シート'!L63)</f>
        <v/>
      </c>
      <c r="L49" s="187" t="s">
        <v>212</v>
      </c>
      <c r="M49" s="188" t="str">
        <f>IF('（入力①）基本情報入力シート'!M63="","",'（入力①）基本情報入力シート'!M63)</f>
        <v/>
      </c>
      <c r="N49" s="189" t="str">
        <f>IF('（入力①）基本情報入力シート'!R63="","",'（入力①）基本情報入力シート'!R63)</f>
        <v/>
      </c>
      <c r="O49" s="189" t="str">
        <f>IF('（入力①）基本情報入力シート'!W63="","",'（入力①）基本情報入力シート'!W63)</f>
        <v/>
      </c>
      <c r="P49" s="190" t="str">
        <f>IF('（入力①）基本情報入力シート'!X63="","",'（入力①）基本情報入力シート'!X63)</f>
        <v/>
      </c>
      <c r="Q49" s="190" t="str">
        <f>IF('（入力①）基本情報入力シート'!Y63="","",'（入力①）基本情報入力シート'!Y63)</f>
        <v/>
      </c>
      <c r="R49" s="61"/>
      <c r="S49" s="90"/>
      <c r="T49" s="178"/>
      <c r="U49" s="178"/>
      <c r="V49" s="178"/>
      <c r="W49" s="61"/>
      <c r="X49" s="90"/>
      <c r="Y49" s="178"/>
      <c r="Z49" s="178"/>
      <c r="AA49" s="178"/>
      <c r="AB49" s="178"/>
      <c r="AC49" s="178"/>
      <c r="AD49" s="178"/>
      <c r="AE49" s="179"/>
      <c r="AF49" s="179"/>
      <c r="AG49" s="180"/>
      <c r="AH49" s="98"/>
      <c r="AI49" s="198"/>
      <c r="AJ49" s="178"/>
      <c r="AK49" s="178"/>
      <c r="AL49" s="178"/>
    </row>
    <row r="50" spans="1:38" ht="27.75" customHeight="1">
      <c r="A50" s="182">
        <f t="shared" si="1"/>
        <v>32</v>
      </c>
      <c r="B50" s="183" t="str">
        <f>IF('（入力①）基本情報入力シート'!C64="","",'（入力①）基本情報入力シート'!C64)</f>
        <v/>
      </c>
      <c r="C50" s="184" t="str">
        <f>IF('（入力①）基本情報入力シート'!D64="","",'（入力①）基本情報入力シート'!D64)</f>
        <v/>
      </c>
      <c r="D50" s="184" t="str">
        <f>IF('（入力①）基本情報入力シート'!E64="","",'（入力①）基本情報入力シート'!E64)</f>
        <v/>
      </c>
      <c r="E50" s="185" t="str">
        <f>IF('（入力①）基本情報入力シート'!F64="","",'（入力①）基本情報入力シート'!F64)</f>
        <v/>
      </c>
      <c r="F50" s="185" t="str">
        <f>IF('（入力①）基本情報入力シート'!G64="","",'（入力①）基本情報入力シート'!G64)</f>
        <v/>
      </c>
      <c r="G50" s="185" t="str">
        <f>IF('（入力①）基本情報入力シート'!H64="","",'（入力①）基本情報入力シート'!H64)</f>
        <v/>
      </c>
      <c r="H50" s="185" t="str">
        <f>IF('（入力①）基本情報入力シート'!I64="","",'（入力①）基本情報入力シート'!I64)</f>
        <v/>
      </c>
      <c r="I50" s="185" t="str">
        <f>IF('（入力①）基本情報入力シート'!J64="","",'（入力①）基本情報入力シート'!J64)</f>
        <v/>
      </c>
      <c r="J50" s="185" t="str">
        <f>IF('（入力①）基本情報入力シート'!K64="","",'（入力①）基本情報入力シート'!K64)</f>
        <v/>
      </c>
      <c r="K50" s="186" t="str">
        <f>IF('（入力①）基本情報入力シート'!L64="","",'（入力①）基本情報入力シート'!L64)</f>
        <v/>
      </c>
      <c r="L50" s="187" t="s">
        <v>213</v>
      </c>
      <c r="M50" s="188" t="str">
        <f>IF('（入力①）基本情報入力シート'!M64="","",'（入力①）基本情報入力シート'!M64)</f>
        <v/>
      </c>
      <c r="N50" s="189" t="str">
        <f>IF('（入力①）基本情報入力シート'!R64="","",'（入力①）基本情報入力シート'!R64)</f>
        <v/>
      </c>
      <c r="O50" s="189" t="str">
        <f>IF('（入力①）基本情報入力シート'!W64="","",'（入力①）基本情報入力シート'!W64)</f>
        <v/>
      </c>
      <c r="P50" s="190" t="str">
        <f>IF('（入力①）基本情報入力シート'!X64="","",'（入力①）基本情報入力シート'!X64)</f>
        <v/>
      </c>
      <c r="Q50" s="190" t="str">
        <f>IF('（入力①）基本情報入力シート'!Y64="","",'（入力①）基本情報入力シート'!Y64)</f>
        <v/>
      </c>
      <c r="R50" s="61"/>
      <c r="S50" s="90"/>
      <c r="T50" s="178"/>
      <c r="U50" s="178"/>
      <c r="V50" s="178"/>
      <c r="W50" s="61"/>
      <c r="X50" s="90"/>
      <c r="Y50" s="178"/>
      <c r="Z50" s="178"/>
      <c r="AA50" s="178"/>
      <c r="AB50" s="178"/>
      <c r="AC50" s="178"/>
      <c r="AD50" s="178"/>
      <c r="AE50" s="179"/>
      <c r="AF50" s="179"/>
      <c r="AG50" s="180"/>
      <c r="AH50" s="98"/>
      <c r="AI50" s="198"/>
      <c r="AJ50" s="178"/>
      <c r="AK50" s="178"/>
      <c r="AL50" s="178"/>
    </row>
    <row r="51" spans="1:38" ht="27.75" customHeight="1">
      <c r="A51" s="182">
        <f t="shared" si="1"/>
        <v>33</v>
      </c>
      <c r="B51" s="183" t="str">
        <f>IF('（入力①）基本情報入力シート'!C65="","",'（入力①）基本情報入力シート'!C65)</f>
        <v/>
      </c>
      <c r="C51" s="184" t="str">
        <f>IF('（入力①）基本情報入力シート'!D65="","",'（入力①）基本情報入力シート'!D65)</f>
        <v/>
      </c>
      <c r="D51" s="184" t="str">
        <f>IF('（入力①）基本情報入力シート'!E65="","",'（入力①）基本情報入力シート'!E65)</f>
        <v/>
      </c>
      <c r="E51" s="185" t="str">
        <f>IF('（入力①）基本情報入力シート'!F65="","",'（入力①）基本情報入力シート'!F65)</f>
        <v/>
      </c>
      <c r="F51" s="185" t="str">
        <f>IF('（入力①）基本情報入力シート'!G65="","",'（入力①）基本情報入力シート'!G65)</f>
        <v/>
      </c>
      <c r="G51" s="185" t="str">
        <f>IF('（入力①）基本情報入力シート'!H65="","",'（入力①）基本情報入力シート'!H65)</f>
        <v/>
      </c>
      <c r="H51" s="185" t="str">
        <f>IF('（入力①）基本情報入力シート'!I65="","",'（入力①）基本情報入力シート'!I65)</f>
        <v/>
      </c>
      <c r="I51" s="185" t="str">
        <f>IF('（入力①）基本情報入力シート'!J65="","",'（入力①）基本情報入力シート'!J65)</f>
        <v/>
      </c>
      <c r="J51" s="185" t="str">
        <f>IF('（入力①）基本情報入力シート'!K65="","",'（入力①）基本情報入力シート'!K65)</f>
        <v/>
      </c>
      <c r="K51" s="186" t="str">
        <f>IF('（入力①）基本情報入力シート'!L65="","",'（入力①）基本情報入力シート'!L65)</f>
        <v/>
      </c>
      <c r="L51" s="187" t="s">
        <v>214</v>
      </c>
      <c r="M51" s="188" t="str">
        <f>IF('（入力①）基本情報入力シート'!M65="","",'（入力①）基本情報入力シート'!M65)</f>
        <v/>
      </c>
      <c r="N51" s="189" t="str">
        <f>IF('（入力①）基本情報入力シート'!R65="","",'（入力①）基本情報入力シート'!R65)</f>
        <v/>
      </c>
      <c r="O51" s="189" t="str">
        <f>IF('（入力①）基本情報入力シート'!W65="","",'（入力①）基本情報入力シート'!W65)</f>
        <v/>
      </c>
      <c r="P51" s="190" t="str">
        <f>IF('（入力①）基本情報入力シート'!X65="","",'（入力①）基本情報入力シート'!X65)</f>
        <v/>
      </c>
      <c r="Q51" s="190" t="str">
        <f>IF('（入力①）基本情報入力シート'!Y65="","",'（入力①）基本情報入力シート'!Y65)</f>
        <v/>
      </c>
      <c r="R51" s="61"/>
      <c r="S51" s="90"/>
      <c r="T51" s="178"/>
      <c r="U51" s="178"/>
      <c r="V51" s="178"/>
      <c r="W51" s="61"/>
      <c r="X51" s="90"/>
      <c r="Y51" s="178"/>
      <c r="Z51" s="178"/>
      <c r="AA51" s="178"/>
      <c r="AB51" s="178"/>
      <c r="AC51" s="178"/>
      <c r="AD51" s="178"/>
      <c r="AE51" s="179"/>
      <c r="AF51" s="179"/>
      <c r="AG51" s="180"/>
      <c r="AH51" s="98"/>
      <c r="AI51" s="198"/>
      <c r="AJ51" s="178"/>
      <c r="AK51" s="178"/>
      <c r="AL51" s="178"/>
    </row>
    <row r="52" spans="1:38" ht="27.75" customHeight="1">
      <c r="A52" s="182">
        <f t="shared" si="1"/>
        <v>34</v>
      </c>
      <c r="B52" s="183" t="str">
        <f>IF('（入力①）基本情報入力シート'!C66="","",'（入力①）基本情報入力シート'!C66)</f>
        <v/>
      </c>
      <c r="C52" s="184" t="str">
        <f>IF('（入力①）基本情報入力シート'!D66="","",'（入力①）基本情報入力シート'!D66)</f>
        <v/>
      </c>
      <c r="D52" s="184" t="str">
        <f>IF('（入力①）基本情報入力シート'!E66="","",'（入力①）基本情報入力シート'!E66)</f>
        <v/>
      </c>
      <c r="E52" s="185" t="str">
        <f>IF('（入力①）基本情報入力シート'!F66="","",'（入力①）基本情報入力シート'!F66)</f>
        <v/>
      </c>
      <c r="F52" s="185" t="str">
        <f>IF('（入力①）基本情報入力シート'!G66="","",'（入力①）基本情報入力シート'!G66)</f>
        <v/>
      </c>
      <c r="G52" s="185" t="str">
        <f>IF('（入力①）基本情報入力シート'!H66="","",'（入力①）基本情報入力シート'!H66)</f>
        <v/>
      </c>
      <c r="H52" s="185" t="str">
        <f>IF('（入力①）基本情報入力シート'!I66="","",'（入力①）基本情報入力シート'!I66)</f>
        <v/>
      </c>
      <c r="I52" s="185" t="str">
        <f>IF('（入力①）基本情報入力シート'!J66="","",'（入力①）基本情報入力シート'!J66)</f>
        <v/>
      </c>
      <c r="J52" s="185" t="str">
        <f>IF('（入力①）基本情報入力シート'!K66="","",'（入力①）基本情報入力シート'!K66)</f>
        <v/>
      </c>
      <c r="K52" s="186" t="str">
        <f>IF('（入力①）基本情報入力シート'!L66="","",'（入力①）基本情報入力シート'!L66)</f>
        <v/>
      </c>
      <c r="L52" s="187" t="s">
        <v>215</v>
      </c>
      <c r="M52" s="188" t="str">
        <f>IF('（入力①）基本情報入力シート'!M66="","",'（入力①）基本情報入力シート'!M66)</f>
        <v/>
      </c>
      <c r="N52" s="189" t="str">
        <f>IF('（入力①）基本情報入力シート'!R66="","",'（入力①）基本情報入力シート'!R66)</f>
        <v/>
      </c>
      <c r="O52" s="189" t="str">
        <f>IF('（入力①）基本情報入力シート'!W66="","",'（入力①）基本情報入力シート'!W66)</f>
        <v/>
      </c>
      <c r="P52" s="190" t="str">
        <f>IF('（入力①）基本情報入力シート'!X66="","",'（入力①）基本情報入力シート'!X66)</f>
        <v/>
      </c>
      <c r="Q52" s="190" t="str">
        <f>IF('（入力①）基本情報入力シート'!Y66="","",'（入力①）基本情報入力シート'!Y66)</f>
        <v/>
      </c>
      <c r="R52" s="61"/>
      <c r="S52" s="90"/>
      <c r="T52" s="178"/>
      <c r="U52" s="178"/>
      <c r="V52" s="178"/>
      <c r="W52" s="61"/>
      <c r="X52" s="90"/>
      <c r="Y52" s="178"/>
      <c r="Z52" s="178"/>
      <c r="AA52" s="178"/>
      <c r="AB52" s="178"/>
      <c r="AC52" s="178"/>
      <c r="AD52" s="178"/>
      <c r="AE52" s="179"/>
      <c r="AF52" s="179"/>
      <c r="AG52" s="180"/>
      <c r="AH52" s="98"/>
      <c r="AI52" s="198"/>
      <c r="AJ52" s="178"/>
      <c r="AK52" s="178"/>
      <c r="AL52" s="178"/>
    </row>
    <row r="53" spans="1:38" ht="27.75" customHeight="1">
      <c r="A53" s="182">
        <f t="shared" si="1"/>
        <v>35</v>
      </c>
      <c r="B53" s="183" t="str">
        <f>IF('（入力①）基本情報入力シート'!C67="","",'（入力①）基本情報入力シート'!C67)</f>
        <v/>
      </c>
      <c r="C53" s="184" t="str">
        <f>IF('（入力①）基本情報入力シート'!D67="","",'（入力①）基本情報入力シート'!D67)</f>
        <v/>
      </c>
      <c r="D53" s="184" t="str">
        <f>IF('（入力①）基本情報入力シート'!E67="","",'（入力①）基本情報入力シート'!E67)</f>
        <v/>
      </c>
      <c r="E53" s="185" t="str">
        <f>IF('（入力①）基本情報入力シート'!F67="","",'（入力①）基本情報入力シート'!F67)</f>
        <v/>
      </c>
      <c r="F53" s="185" t="str">
        <f>IF('（入力①）基本情報入力シート'!G67="","",'（入力①）基本情報入力シート'!G67)</f>
        <v/>
      </c>
      <c r="G53" s="185" t="str">
        <f>IF('（入力①）基本情報入力シート'!H67="","",'（入力①）基本情報入力シート'!H67)</f>
        <v/>
      </c>
      <c r="H53" s="185" t="str">
        <f>IF('（入力①）基本情報入力シート'!I67="","",'（入力①）基本情報入力シート'!I67)</f>
        <v/>
      </c>
      <c r="I53" s="185" t="str">
        <f>IF('（入力①）基本情報入力シート'!J67="","",'（入力①）基本情報入力シート'!J67)</f>
        <v/>
      </c>
      <c r="J53" s="185" t="str">
        <f>IF('（入力①）基本情報入力シート'!K67="","",'（入力①）基本情報入力シート'!K67)</f>
        <v/>
      </c>
      <c r="K53" s="186" t="str">
        <f>IF('（入力①）基本情報入力シート'!L67="","",'（入力①）基本情報入力シート'!L67)</f>
        <v/>
      </c>
      <c r="L53" s="187" t="s">
        <v>216</v>
      </c>
      <c r="M53" s="188" t="str">
        <f>IF('（入力①）基本情報入力シート'!M67="","",'（入力①）基本情報入力シート'!M67)</f>
        <v/>
      </c>
      <c r="N53" s="189" t="str">
        <f>IF('（入力①）基本情報入力シート'!R67="","",'（入力①）基本情報入力シート'!R67)</f>
        <v/>
      </c>
      <c r="O53" s="189" t="str">
        <f>IF('（入力①）基本情報入力シート'!W67="","",'（入力①）基本情報入力シート'!W67)</f>
        <v/>
      </c>
      <c r="P53" s="190" t="str">
        <f>IF('（入力①）基本情報入力シート'!X67="","",'（入力①）基本情報入力シート'!X67)</f>
        <v/>
      </c>
      <c r="Q53" s="190" t="str">
        <f>IF('（入力①）基本情報入力シート'!Y67="","",'（入力①）基本情報入力シート'!Y67)</f>
        <v/>
      </c>
      <c r="R53" s="61"/>
      <c r="S53" s="90"/>
      <c r="T53" s="178"/>
      <c r="U53" s="178"/>
      <c r="V53" s="178"/>
      <c r="W53" s="61"/>
      <c r="X53" s="90"/>
      <c r="Y53" s="178"/>
      <c r="Z53" s="178"/>
      <c r="AA53" s="178"/>
      <c r="AB53" s="178"/>
      <c r="AC53" s="178"/>
      <c r="AD53" s="178"/>
      <c r="AE53" s="179"/>
      <c r="AF53" s="179"/>
      <c r="AG53" s="180"/>
      <c r="AH53" s="98"/>
      <c r="AI53" s="198"/>
      <c r="AJ53" s="178"/>
      <c r="AK53" s="178"/>
      <c r="AL53" s="178"/>
    </row>
    <row r="54" spans="1:38" ht="27.75" customHeight="1">
      <c r="A54" s="182">
        <f t="shared" si="1"/>
        <v>36</v>
      </c>
      <c r="B54" s="183" t="str">
        <f>IF('（入力①）基本情報入力シート'!C68="","",'（入力①）基本情報入力シート'!C68)</f>
        <v/>
      </c>
      <c r="C54" s="184" t="str">
        <f>IF('（入力①）基本情報入力シート'!D68="","",'（入力①）基本情報入力シート'!D68)</f>
        <v/>
      </c>
      <c r="D54" s="184" t="str">
        <f>IF('（入力①）基本情報入力シート'!E68="","",'（入力①）基本情報入力シート'!E68)</f>
        <v/>
      </c>
      <c r="E54" s="185" t="str">
        <f>IF('（入力①）基本情報入力シート'!F68="","",'（入力①）基本情報入力シート'!F68)</f>
        <v/>
      </c>
      <c r="F54" s="185" t="str">
        <f>IF('（入力①）基本情報入力シート'!G68="","",'（入力①）基本情報入力シート'!G68)</f>
        <v/>
      </c>
      <c r="G54" s="185" t="str">
        <f>IF('（入力①）基本情報入力シート'!H68="","",'（入力①）基本情報入力シート'!H68)</f>
        <v/>
      </c>
      <c r="H54" s="185" t="str">
        <f>IF('（入力①）基本情報入力シート'!I68="","",'（入力①）基本情報入力シート'!I68)</f>
        <v/>
      </c>
      <c r="I54" s="185" t="str">
        <f>IF('（入力①）基本情報入力シート'!J68="","",'（入力①）基本情報入力シート'!J68)</f>
        <v/>
      </c>
      <c r="J54" s="185" t="str">
        <f>IF('（入力①）基本情報入力シート'!K68="","",'（入力①）基本情報入力シート'!K68)</f>
        <v/>
      </c>
      <c r="K54" s="186" t="str">
        <f>IF('（入力①）基本情報入力シート'!L68="","",'（入力①）基本情報入力シート'!L68)</f>
        <v/>
      </c>
      <c r="L54" s="187" t="s">
        <v>217</v>
      </c>
      <c r="M54" s="188" t="str">
        <f>IF('（入力①）基本情報入力シート'!M68="","",'（入力①）基本情報入力シート'!M68)</f>
        <v/>
      </c>
      <c r="N54" s="189" t="str">
        <f>IF('（入力①）基本情報入力シート'!R68="","",'（入力①）基本情報入力シート'!R68)</f>
        <v/>
      </c>
      <c r="O54" s="189" t="str">
        <f>IF('（入力①）基本情報入力シート'!W68="","",'（入力①）基本情報入力シート'!W68)</f>
        <v/>
      </c>
      <c r="P54" s="190" t="str">
        <f>IF('（入力①）基本情報入力シート'!X68="","",'（入力①）基本情報入力シート'!X68)</f>
        <v/>
      </c>
      <c r="Q54" s="190" t="str">
        <f>IF('（入力①）基本情報入力シート'!Y68="","",'（入力①）基本情報入力シート'!Y68)</f>
        <v/>
      </c>
      <c r="R54" s="61"/>
      <c r="S54" s="90"/>
      <c r="T54" s="178"/>
      <c r="U54" s="178"/>
      <c r="V54" s="178"/>
      <c r="W54" s="61"/>
      <c r="X54" s="90"/>
      <c r="Y54" s="178"/>
      <c r="Z54" s="178"/>
      <c r="AA54" s="178"/>
      <c r="AB54" s="178"/>
      <c r="AC54" s="178"/>
      <c r="AD54" s="178"/>
      <c r="AE54" s="179"/>
      <c r="AF54" s="179"/>
      <c r="AG54" s="180"/>
      <c r="AH54" s="98"/>
      <c r="AI54" s="198"/>
      <c r="AJ54" s="178"/>
      <c r="AK54" s="178"/>
      <c r="AL54" s="178"/>
    </row>
    <row r="55" spans="1:38" ht="27.75" customHeight="1">
      <c r="A55" s="182">
        <f t="shared" si="1"/>
        <v>37</v>
      </c>
      <c r="B55" s="183" t="str">
        <f>IF('（入力①）基本情報入力シート'!C69="","",'（入力①）基本情報入力シート'!C69)</f>
        <v/>
      </c>
      <c r="C55" s="184" t="str">
        <f>IF('（入力①）基本情報入力シート'!D69="","",'（入力①）基本情報入力シート'!D69)</f>
        <v/>
      </c>
      <c r="D55" s="184" t="str">
        <f>IF('（入力①）基本情報入力シート'!E69="","",'（入力①）基本情報入力シート'!E69)</f>
        <v/>
      </c>
      <c r="E55" s="185" t="str">
        <f>IF('（入力①）基本情報入力シート'!F69="","",'（入力①）基本情報入力シート'!F69)</f>
        <v/>
      </c>
      <c r="F55" s="185" t="str">
        <f>IF('（入力①）基本情報入力シート'!G69="","",'（入力①）基本情報入力シート'!G69)</f>
        <v/>
      </c>
      <c r="G55" s="185" t="str">
        <f>IF('（入力①）基本情報入力シート'!H69="","",'（入力①）基本情報入力シート'!H69)</f>
        <v/>
      </c>
      <c r="H55" s="185" t="str">
        <f>IF('（入力①）基本情報入力シート'!I69="","",'（入力①）基本情報入力シート'!I69)</f>
        <v/>
      </c>
      <c r="I55" s="185" t="str">
        <f>IF('（入力①）基本情報入力シート'!J69="","",'（入力①）基本情報入力シート'!J69)</f>
        <v/>
      </c>
      <c r="J55" s="185" t="str">
        <f>IF('（入力①）基本情報入力シート'!K69="","",'（入力①）基本情報入力シート'!K69)</f>
        <v/>
      </c>
      <c r="K55" s="186" t="str">
        <f>IF('（入力①）基本情報入力シート'!L69="","",'（入力①）基本情報入力シート'!L69)</f>
        <v/>
      </c>
      <c r="L55" s="187" t="s">
        <v>218</v>
      </c>
      <c r="M55" s="188" t="str">
        <f>IF('（入力①）基本情報入力シート'!M69="","",'（入力①）基本情報入力シート'!M69)</f>
        <v/>
      </c>
      <c r="N55" s="189" t="str">
        <f>IF('（入力①）基本情報入力シート'!R69="","",'（入力①）基本情報入力シート'!R69)</f>
        <v/>
      </c>
      <c r="O55" s="189" t="str">
        <f>IF('（入力①）基本情報入力シート'!W69="","",'（入力①）基本情報入力シート'!W69)</f>
        <v/>
      </c>
      <c r="P55" s="190" t="str">
        <f>IF('（入力①）基本情報入力シート'!X69="","",'（入力①）基本情報入力シート'!X69)</f>
        <v/>
      </c>
      <c r="Q55" s="190" t="str">
        <f>IF('（入力①）基本情報入力シート'!Y69="","",'（入力①）基本情報入力シート'!Y69)</f>
        <v/>
      </c>
      <c r="R55" s="61"/>
      <c r="S55" s="90"/>
      <c r="T55" s="178"/>
      <c r="U55" s="178"/>
      <c r="V55" s="178"/>
      <c r="W55" s="61"/>
      <c r="X55" s="90"/>
      <c r="Y55" s="178"/>
      <c r="Z55" s="178"/>
      <c r="AA55" s="178"/>
      <c r="AB55" s="178"/>
      <c r="AC55" s="178"/>
      <c r="AD55" s="178"/>
      <c r="AE55" s="179"/>
      <c r="AF55" s="179"/>
      <c r="AG55" s="180"/>
      <c r="AH55" s="98"/>
      <c r="AI55" s="198"/>
      <c r="AJ55" s="178"/>
      <c r="AK55" s="178"/>
      <c r="AL55" s="178"/>
    </row>
    <row r="56" spans="1:38" ht="27.75" customHeight="1">
      <c r="A56" s="182">
        <f t="shared" si="1"/>
        <v>38</v>
      </c>
      <c r="B56" s="183" t="str">
        <f>IF('（入力①）基本情報入力シート'!C70="","",'（入力①）基本情報入力シート'!C70)</f>
        <v/>
      </c>
      <c r="C56" s="184" t="str">
        <f>IF('（入力①）基本情報入力シート'!D70="","",'（入力①）基本情報入力シート'!D70)</f>
        <v/>
      </c>
      <c r="D56" s="184" t="str">
        <f>IF('（入力①）基本情報入力シート'!E70="","",'（入力①）基本情報入力シート'!E70)</f>
        <v/>
      </c>
      <c r="E56" s="185" t="str">
        <f>IF('（入力①）基本情報入力シート'!F70="","",'（入力①）基本情報入力シート'!F70)</f>
        <v/>
      </c>
      <c r="F56" s="185" t="str">
        <f>IF('（入力①）基本情報入力シート'!G70="","",'（入力①）基本情報入力シート'!G70)</f>
        <v/>
      </c>
      <c r="G56" s="185" t="str">
        <f>IF('（入力①）基本情報入力シート'!H70="","",'（入力①）基本情報入力シート'!H70)</f>
        <v/>
      </c>
      <c r="H56" s="185" t="str">
        <f>IF('（入力①）基本情報入力シート'!I70="","",'（入力①）基本情報入力シート'!I70)</f>
        <v/>
      </c>
      <c r="I56" s="185" t="str">
        <f>IF('（入力①）基本情報入力シート'!J70="","",'（入力①）基本情報入力シート'!J70)</f>
        <v/>
      </c>
      <c r="J56" s="185" t="str">
        <f>IF('（入力①）基本情報入力シート'!K70="","",'（入力①）基本情報入力シート'!K70)</f>
        <v/>
      </c>
      <c r="K56" s="186" t="str">
        <f>IF('（入力①）基本情報入力シート'!L70="","",'（入力①）基本情報入力シート'!L70)</f>
        <v/>
      </c>
      <c r="L56" s="187" t="s">
        <v>219</v>
      </c>
      <c r="M56" s="188" t="str">
        <f>IF('（入力①）基本情報入力シート'!M70="","",'（入力①）基本情報入力シート'!M70)</f>
        <v/>
      </c>
      <c r="N56" s="189" t="str">
        <f>IF('（入力①）基本情報入力シート'!R70="","",'（入力①）基本情報入力シート'!R70)</f>
        <v/>
      </c>
      <c r="O56" s="189" t="str">
        <f>IF('（入力①）基本情報入力シート'!W70="","",'（入力①）基本情報入力シート'!W70)</f>
        <v/>
      </c>
      <c r="P56" s="190" t="str">
        <f>IF('（入力①）基本情報入力シート'!X70="","",'（入力①）基本情報入力シート'!X70)</f>
        <v/>
      </c>
      <c r="Q56" s="190" t="str">
        <f>IF('（入力①）基本情報入力シート'!Y70="","",'（入力①）基本情報入力シート'!Y70)</f>
        <v/>
      </c>
      <c r="R56" s="61"/>
      <c r="S56" s="90"/>
      <c r="T56" s="178"/>
      <c r="U56" s="178"/>
      <c r="V56" s="178"/>
      <c r="W56" s="61"/>
      <c r="X56" s="90"/>
      <c r="Y56" s="178"/>
      <c r="Z56" s="178"/>
      <c r="AA56" s="178"/>
      <c r="AB56" s="178"/>
      <c r="AC56" s="178"/>
      <c r="AD56" s="178"/>
      <c r="AE56" s="179"/>
      <c r="AF56" s="179"/>
      <c r="AG56" s="180"/>
      <c r="AH56" s="98"/>
      <c r="AI56" s="198"/>
      <c r="AJ56" s="178"/>
      <c r="AK56" s="178"/>
      <c r="AL56" s="178"/>
    </row>
    <row r="57" spans="1:38" ht="27.75" customHeight="1">
      <c r="A57" s="182">
        <f t="shared" si="1"/>
        <v>39</v>
      </c>
      <c r="B57" s="183" t="str">
        <f>IF('（入力①）基本情報入力シート'!C71="","",'（入力①）基本情報入力シート'!C71)</f>
        <v/>
      </c>
      <c r="C57" s="184" t="str">
        <f>IF('（入力①）基本情報入力シート'!D71="","",'（入力①）基本情報入力シート'!D71)</f>
        <v/>
      </c>
      <c r="D57" s="184" t="str">
        <f>IF('（入力①）基本情報入力シート'!E71="","",'（入力①）基本情報入力シート'!E71)</f>
        <v/>
      </c>
      <c r="E57" s="185" t="str">
        <f>IF('（入力①）基本情報入力シート'!F71="","",'（入力①）基本情報入力シート'!F71)</f>
        <v/>
      </c>
      <c r="F57" s="185" t="str">
        <f>IF('（入力①）基本情報入力シート'!G71="","",'（入力①）基本情報入力シート'!G71)</f>
        <v/>
      </c>
      <c r="G57" s="185" t="str">
        <f>IF('（入力①）基本情報入力シート'!H71="","",'（入力①）基本情報入力シート'!H71)</f>
        <v/>
      </c>
      <c r="H57" s="185" t="str">
        <f>IF('（入力①）基本情報入力シート'!I71="","",'（入力①）基本情報入力シート'!I71)</f>
        <v/>
      </c>
      <c r="I57" s="185" t="str">
        <f>IF('（入力①）基本情報入力シート'!J71="","",'（入力①）基本情報入力シート'!J71)</f>
        <v/>
      </c>
      <c r="J57" s="185" t="str">
        <f>IF('（入力①）基本情報入力シート'!K71="","",'（入力①）基本情報入力シート'!K71)</f>
        <v/>
      </c>
      <c r="K57" s="186" t="str">
        <f>IF('（入力①）基本情報入力シート'!L71="","",'（入力①）基本情報入力シート'!L71)</f>
        <v/>
      </c>
      <c r="L57" s="187" t="s">
        <v>220</v>
      </c>
      <c r="M57" s="188" t="str">
        <f>IF('（入力①）基本情報入力シート'!M71="","",'（入力①）基本情報入力シート'!M71)</f>
        <v/>
      </c>
      <c r="N57" s="189" t="str">
        <f>IF('（入力①）基本情報入力シート'!R71="","",'（入力①）基本情報入力シート'!R71)</f>
        <v/>
      </c>
      <c r="O57" s="189" t="str">
        <f>IF('（入力①）基本情報入力シート'!W71="","",'（入力①）基本情報入力シート'!W71)</f>
        <v/>
      </c>
      <c r="P57" s="190" t="str">
        <f>IF('（入力①）基本情報入力シート'!X71="","",'（入力①）基本情報入力シート'!X71)</f>
        <v/>
      </c>
      <c r="Q57" s="190" t="str">
        <f>IF('（入力①）基本情報入力シート'!Y71="","",'（入力①）基本情報入力シート'!Y71)</f>
        <v/>
      </c>
      <c r="R57" s="61"/>
      <c r="S57" s="90"/>
      <c r="T57" s="178"/>
      <c r="U57" s="178"/>
      <c r="V57" s="178"/>
      <c r="W57" s="61"/>
      <c r="X57" s="90"/>
      <c r="Y57" s="178"/>
      <c r="Z57" s="178"/>
      <c r="AA57" s="178"/>
      <c r="AB57" s="178"/>
      <c r="AC57" s="178"/>
      <c r="AD57" s="178"/>
      <c r="AE57" s="179"/>
      <c r="AF57" s="179"/>
      <c r="AG57" s="180"/>
      <c r="AH57" s="98"/>
      <c r="AI57" s="198"/>
      <c r="AJ57" s="178"/>
      <c r="AK57" s="178"/>
      <c r="AL57" s="178"/>
    </row>
    <row r="58" spans="1:38" ht="27.75" customHeight="1">
      <c r="A58" s="182">
        <f t="shared" si="1"/>
        <v>40</v>
      </c>
      <c r="B58" s="183" t="str">
        <f>IF('（入力①）基本情報入力シート'!C72="","",'（入力①）基本情報入力シート'!C72)</f>
        <v/>
      </c>
      <c r="C58" s="184" t="str">
        <f>IF('（入力①）基本情報入力シート'!D72="","",'（入力①）基本情報入力シート'!D72)</f>
        <v/>
      </c>
      <c r="D58" s="184" t="str">
        <f>IF('（入力①）基本情報入力シート'!E72="","",'（入力①）基本情報入力シート'!E72)</f>
        <v/>
      </c>
      <c r="E58" s="185" t="str">
        <f>IF('（入力①）基本情報入力シート'!F72="","",'（入力①）基本情報入力シート'!F72)</f>
        <v/>
      </c>
      <c r="F58" s="185" t="str">
        <f>IF('（入力①）基本情報入力シート'!G72="","",'（入力①）基本情報入力シート'!G72)</f>
        <v/>
      </c>
      <c r="G58" s="185" t="str">
        <f>IF('（入力①）基本情報入力シート'!H72="","",'（入力①）基本情報入力シート'!H72)</f>
        <v/>
      </c>
      <c r="H58" s="185" t="str">
        <f>IF('（入力①）基本情報入力シート'!I72="","",'（入力①）基本情報入力シート'!I72)</f>
        <v/>
      </c>
      <c r="I58" s="185" t="str">
        <f>IF('（入力①）基本情報入力シート'!J72="","",'（入力①）基本情報入力シート'!J72)</f>
        <v/>
      </c>
      <c r="J58" s="185" t="str">
        <f>IF('（入力①）基本情報入力シート'!K72="","",'（入力①）基本情報入力シート'!K72)</f>
        <v/>
      </c>
      <c r="K58" s="186" t="str">
        <f>IF('（入力①）基本情報入力シート'!L72="","",'（入力①）基本情報入力シート'!L72)</f>
        <v/>
      </c>
      <c r="L58" s="187" t="s">
        <v>221</v>
      </c>
      <c r="M58" s="188" t="str">
        <f>IF('（入力①）基本情報入力シート'!M72="","",'（入力①）基本情報入力シート'!M72)</f>
        <v/>
      </c>
      <c r="N58" s="189" t="str">
        <f>IF('（入力①）基本情報入力シート'!R72="","",'（入力①）基本情報入力シート'!R72)</f>
        <v/>
      </c>
      <c r="O58" s="189" t="str">
        <f>IF('（入力①）基本情報入力シート'!W72="","",'（入力①）基本情報入力シート'!W72)</f>
        <v/>
      </c>
      <c r="P58" s="190" t="str">
        <f>IF('（入力①）基本情報入力シート'!X72="","",'（入力①）基本情報入力シート'!X72)</f>
        <v/>
      </c>
      <c r="Q58" s="190" t="str">
        <f>IF('（入力①）基本情報入力シート'!Y72="","",'（入力①）基本情報入力シート'!Y72)</f>
        <v/>
      </c>
      <c r="R58" s="61"/>
      <c r="S58" s="90"/>
      <c r="T58" s="178"/>
      <c r="U58" s="178"/>
      <c r="V58" s="178"/>
      <c r="W58" s="61"/>
      <c r="X58" s="90"/>
      <c r="Y58" s="178"/>
      <c r="Z58" s="178"/>
      <c r="AA58" s="178"/>
      <c r="AB58" s="178"/>
      <c r="AC58" s="178"/>
      <c r="AD58" s="178"/>
      <c r="AE58" s="179"/>
      <c r="AF58" s="179"/>
      <c r="AG58" s="180"/>
      <c r="AH58" s="98"/>
      <c r="AI58" s="198"/>
      <c r="AJ58" s="178"/>
      <c r="AK58" s="178"/>
      <c r="AL58" s="178"/>
    </row>
    <row r="59" spans="1:38" ht="27.75" customHeight="1">
      <c r="A59" s="182">
        <f t="shared" si="1"/>
        <v>41</v>
      </c>
      <c r="B59" s="183" t="str">
        <f>IF('（入力①）基本情報入力シート'!C73="","",'（入力①）基本情報入力シート'!C73)</f>
        <v/>
      </c>
      <c r="C59" s="184" t="str">
        <f>IF('（入力①）基本情報入力シート'!D73="","",'（入力①）基本情報入力シート'!D73)</f>
        <v/>
      </c>
      <c r="D59" s="184" t="str">
        <f>IF('（入力①）基本情報入力シート'!E73="","",'（入力①）基本情報入力シート'!E73)</f>
        <v/>
      </c>
      <c r="E59" s="185" t="str">
        <f>IF('（入力①）基本情報入力シート'!F73="","",'（入力①）基本情報入力シート'!F73)</f>
        <v/>
      </c>
      <c r="F59" s="185" t="str">
        <f>IF('（入力①）基本情報入力シート'!G73="","",'（入力①）基本情報入力シート'!G73)</f>
        <v/>
      </c>
      <c r="G59" s="185" t="str">
        <f>IF('（入力①）基本情報入力シート'!H73="","",'（入力①）基本情報入力シート'!H73)</f>
        <v/>
      </c>
      <c r="H59" s="185" t="str">
        <f>IF('（入力①）基本情報入力シート'!I73="","",'（入力①）基本情報入力シート'!I73)</f>
        <v/>
      </c>
      <c r="I59" s="185" t="str">
        <f>IF('（入力①）基本情報入力シート'!J73="","",'（入力①）基本情報入力シート'!J73)</f>
        <v/>
      </c>
      <c r="J59" s="185" t="str">
        <f>IF('（入力①）基本情報入力シート'!K73="","",'（入力①）基本情報入力シート'!K73)</f>
        <v/>
      </c>
      <c r="K59" s="186" t="str">
        <f>IF('（入力①）基本情報入力シート'!L73="","",'（入力①）基本情報入力シート'!L73)</f>
        <v/>
      </c>
      <c r="L59" s="187" t="s">
        <v>222</v>
      </c>
      <c r="M59" s="188" t="str">
        <f>IF('（入力①）基本情報入力シート'!M73="","",'（入力①）基本情報入力シート'!M73)</f>
        <v/>
      </c>
      <c r="N59" s="189" t="str">
        <f>IF('（入力①）基本情報入力シート'!R73="","",'（入力①）基本情報入力シート'!R73)</f>
        <v/>
      </c>
      <c r="O59" s="189" t="str">
        <f>IF('（入力①）基本情報入力シート'!W73="","",'（入力①）基本情報入力シート'!W73)</f>
        <v/>
      </c>
      <c r="P59" s="190" t="str">
        <f>IF('（入力①）基本情報入力シート'!X73="","",'（入力①）基本情報入力シート'!X73)</f>
        <v/>
      </c>
      <c r="Q59" s="190" t="str">
        <f>IF('（入力①）基本情報入力シート'!Y73="","",'（入力①）基本情報入力シート'!Y73)</f>
        <v/>
      </c>
      <c r="R59" s="61"/>
      <c r="S59" s="90"/>
      <c r="T59" s="178"/>
      <c r="U59" s="178"/>
      <c r="V59" s="178"/>
      <c r="W59" s="61"/>
      <c r="X59" s="90"/>
      <c r="Y59" s="178"/>
      <c r="Z59" s="178"/>
      <c r="AA59" s="178"/>
      <c r="AB59" s="178"/>
      <c r="AC59" s="178"/>
      <c r="AD59" s="178"/>
      <c r="AE59" s="179"/>
      <c r="AF59" s="179"/>
      <c r="AG59" s="180"/>
      <c r="AH59" s="98"/>
      <c r="AI59" s="198"/>
      <c r="AJ59" s="178"/>
      <c r="AK59" s="178"/>
      <c r="AL59" s="178"/>
    </row>
    <row r="60" spans="1:38" ht="27.75" customHeight="1">
      <c r="A60" s="182">
        <f t="shared" si="1"/>
        <v>42</v>
      </c>
      <c r="B60" s="183" t="str">
        <f>IF('（入力①）基本情報入力シート'!C74="","",'（入力①）基本情報入力シート'!C74)</f>
        <v/>
      </c>
      <c r="C60" s="184" t="str">
        <f>IF('（入力①）基本情報入力シート'!D74="","",'（入力①）基本情報入力シート'!D74)</f>
        <v/>
      </c>
      <c r="D60" s="184" t="str">
        <f>IF('（入力①）基本情報入力シート'!E74="","",'（入力①）基本情報入力シート'!E74)</f>
        <v/>
      </c>
      <c r="E60" s="185" t="str">
        <f>IF('（入力①）基本情報入力シート'!F74="","",'（入力①）基本情報入力シート'!F74)</f>
        <v/>
      </c>
      <c r="F60" s="185" t="str">
        <f>IF('（入力①）基本情報入力シート'!G74="","",'（入力①）基本情報入力シート'!G74)</f>
        <v/>
      </c>
      <c r="G60" s="185" t="str">
        <f>IF('（入力①）基本情報入力シート'!H74="","",'（入力①）基本情報入力シート'!H74)</f>
        <v/>
      </c>
      <c r="H60" s="185" t="str">
        <f>IF('（入力①）基本情報入力シート'!I74="","",'（入力①）基本情報入力シート'!I74)</f>
        <v/>
      </c>
      <c r="I60" s="185" t="str">
        <f>IF('（入力①）基本情報入力シート'!J74="","",'（入力①）基本情報入力シート'!J74)</f>
        <v/>
      </c>
      <c r="J60" s="185" t="str">
        <f>IF('（入力①）基本情報入力シート'!K74="","",'（入力①）基本情報入力シート'!K74)</f>
        <v/>
      </c>
      <c r="K60" s="186" t="str">
        <f>IF('（入力①）基本情報入力シート'!L74="","",'（入力①）基本情報入力シート'!L74)</f>
        <v/>
      </c>
      <c r="L60" s="187" t="s">
        <v>223</v>
      </c>
      <c r="M60" s="188" t="str">
        <f>IF('（入力①）基本情報入力シート'!M74="","",'（入力①）基本情報入力シート'!M74)</f>
        <v/>
      </c>
      <c r="N60" s="189" t="str">
        <f>IF('（入力①）基本情報入力シート'!R74="","",'（入力①）基本情報入力シート'!R74)</f>
        <v/>
      </c>
      <c r="O60" s="189" t="str">
        <f>IF('（入力①）基本情報入力シート'!W74="","",'（入力①）基本情報入力シート'!W74)</f>
        <v/>
      </c>
      <c r="P60" s="190" t="str">
        <f>IF('（入力①）基本情報入力シート'!X74="","",'（入力①）基本情報入力シート'!X74)</f>
        <v/>
      </c>
      <c r="Q60" s="190" t="str">
        <f>IF('（入力①）基本情報入力シート'!Y74="","",'（入力①）基本情報入力シート'!Y74)</f>
        <v/>
      </c>
      <c r="R60" s="61"/>
      <c r="S60" s="90"/>
      <c r="T60" s="178"/>
      <c r="U60" s="178"/>
      <c r="V60" s="178"/>
      <c r="W60" s="61"/>
      <c r="X60" s="90"/>
      <c r="Y60" s="178"/>
      <c r="Z60" s="178"/>
      <c r="AA60" s="178"/>
      <c r="AB60" s="178"/>
      <c r="AC60" s="178"/>
      <c r="AD60" s="178"/>
      <c r="AE60" s="179"/>
      <c r="AF60" s="179"/>
      <c r="AG60" s="180"/>
      <c r="AH60" s="98"/>
      <c r="AI60" s="198"/>
      <c r="AJ60" s="178"/>
      <c r="AK60" s="178"/>
      <c r="AL60" s="178"/>
    </row>
    <row r="61" spans="1:38" ht="27.75" customHeight="1">
      <c r="A61" s="182">
        <f t="shared" si="1"/>
        <v>43</v>
      </c>
      <c r="B61" s="183" t="str">
        <f>IF('（入力①）基本情報入力シート'!C75="","",'（入力①）基本情報入力シート'!C75)</f>
        <v/>
      </c>
      <c r="C61" s="184" t="str">
        <f>IF('（入力①）基本情報入力シート'!D75="","",'（入力①）基本情報入力シート'!D75)</f>
        <v/>
      </c>
      <c r="D61" s="184" t="str">
        <f>IF('（入力①）基本情報入力シート'!E75="","",'（入力①）基本情報入力シート'!E75)</f>
        <v/>
      </c>
      <c r="E61" s="185" t="str">
        <f>IF('（入力①）基本情報入力シート'!F75="","",'（入力①）基本情報入力シート'!F75)</f>
        <v/>
      </c>
      <c r="F61" s="185" t="str">
        <f>IF('（入力①）基本情報入力シート'!G75="","",'（入力①）基本情報入力シート'!G75)</f>
        <v/>
      </c>
      <c r="G61" s="185" t="str">
        <f>IF('（入力①）基本情報入力シート'!H75="","",'（入力①）基本情報入力シート'!H75)</f>
        <v/>
      </c>
      <c r="H61" s="185" t="str">
        <f>IF('（入力①）基本情報入力シート'!I75="","",'（入力①）基本情報入力シート'!I75)</f>
        <v/>
      </c>
      <c r="I61" s="185" t="str">
        <f>IF('（入力①）基本情報入力シート'!J75="","",'（入力①）基本情報入力シート'!J75)</f>
        <v/>
      </c>
      <c r="J61" s="185" t="str">
        <f>IF('（入力①）基本情報入力シート'!K75="","",'（入力①）基本情報入力シート'!K75)</f>
        <v/>
      </c>
      <c r="K61" s="186" t="str">
        <f>IF('（入力①）基本情報入力シート'!L75="","",'（入力①）基本情報入力シート'!L75)</f>
        <v/>
      </c>
      <c r="L61" s="187" t="s">
        <v>224</v>
      </c>
      <c r="M61" s="188" t="str">
        <f>IF('（入力①）基本情報入力シート'!M75="","",'（入力①）基本情報入力シート'!M75)</f>
        <v/>
      </c>
      <c r="N61" s="189" t="str">
        <f>IF('（入力①）基本情報入力シート'!R75="","",'（入力①）基本情報入力シート'!R75)</f>
        <v/>
      </c>
      <c r="O61" s="189" t="str">
        <f>IF('（入力①）基本情報入力シート'!W75="","",'（入力①）基本情報入力シート'!W75)</f>
        <v/>
      </c>
      <c r="P61" s="190" t="str">
        <f>IF('（入力①）基本情報入力シート'!X75="","",'（入力①）基本情報入力シート'!X75)</f>
        <v/>
      </c>
      <c r="Q61" s="190" t="str">
        <f>IF('（入力①）基本情報入力シート'!Y75="","",'（入力①）基本情報入力シート'!Y75)</f>
        <v/>
      </c>
      <c r="R61" s="61"/>
      <c r="S61" s="90"/>
      <c r="T61" s="178"/>
      <c r="U61" s="178"/>
      <c r="V61" s="178"/>
      <c r="W61" s="61"/>
      <c r="X61" s="90"/>
      <c r="Y61" s="178"/>
      <c r="Z61" s="178"/>
      <c r="AA61" s="178"/>
      <c r="AB61" s="178"/>
      <c r="AC61" s="178"/>
      <c r="AD61" s="178"/>
      <c r="AE61" s="179"/>
      <c r="AF61" s="179"/>
      <c r="AG61" s="180"/>
      <c r="AH61" s="98"/>
      <c r="AI61" s="198"/>
      <c r="AJ61" s="178"/>
      <c r="AK61" s="178"/>
      <c r="AL61" s="178"/>
    </row>
    <row r="62" spans="1:38" ht="27.75" customHeight="1">
      <c r="A62" s="182">
        <f t="shared" si="1"/>
        <v>44</v>
      </c>
      <c r="B62" s="183" t="str">
        <f>IF('（入力①）基本情報入力シート'!C76="","",'（入力①）基本情報入力シート'!C76)</f>
        <v/>
      </c>
      <c r="C62" s="184" t="str">
        <f>IF('（入力①）基本情報入力シート'!D76="","",'（入力①）基本情報入力シート'!D76)</f>
        <v/>
      </c>
      <c r="D62" s="184" t="str">
        <f>IF('（入力①）基本情報入力シート'!E76="","",'（入力①）基本情報入力シート'!E76)</f>
        <v/>
      </c>
      <c r="E62" s="185" t="str">
        <f>IF('（入力①）基本情報入力シート'!F76="","",'（入力①）基本情報入力シート'!F76)</f>
        <v/>
      </c>
      <c r="F62" s="185" t="str">
        <f>IF('（入力①）基本情報入力シート'!G76="","",'（入力①）基本情報入力シート'!G76)</f>
        <v/>
      </c>
      <c r="G62" s="185" t="str">
        <f>IF('（入力①）基本情報入力シート'!H76="","",'（入力①）基本情報入力シート'!H76)</f>
        <v/>
      </c>
      <c r="H62" s="185" t="str">
        <f>IF('（入力①）基本情報入力シート'!I76="","",'（入力①）基本情報入力シート'!I76)</f>
        <v/>
      </c>
      <c r="I62" s="185" t="str">
        <f>IF('（入力①）基本情報入力シート'!J76="","",'（入力①）基本情報入力シート'!J76)</f>
        <v/>
      </c>
      <c r="J62" s="185" t="str">
        <f>IF('（入力①）基本情報入力シート'!K76="","",'（入力①）基本情報入力シート'!K76)</f>
        <v/>
      </c>
      <c r="K62" s="186" t="str">
        <f>IF('（入力①）基本情報入力シート'!L76="","",'（入力①）基本情報入力シート'!L76)</f>
        <v/>
      </c>
      <c r="L62" s="187" t="s">
        <v>225</v>
      </c>
      <c r="M62" s="188" t="str">
        <f>IF('（入力①）基本情報入力シート'!M76="","",'（入力①）基本情報入力シート'!M76)</f>
        <v/>
      </c>
      <c r="N62" s="189" t="str">
        <f>IF('（入力①）基本情報入力シート'!R76="","",'（入力①）基本情報入力シート'!R76)</f>
        <v/>
      </c>
      <c r="O62" s="189" t="str">
        <f>IF('（入力①）基本情報入力シート'!W76="","",'（入力①）基本情報入力シート'!W76)</f>
        <v/>
      </c>
      <c r="P62" s="190" t="str">
        <f>IF('（入力①）基本情報入力シート'!X76="","",'（入力①）基本情報入力シート'!X76)</f>
        <v/>
      </c>
      <c r="Q62" s="190" t="str">
        <f>IF('（入力①）基本情報入力シート'!Y76="","",'（入力①）基本情報入力シート'!Y76)</f>
        <v/>
      </c>
      <c r="R62" s="61"/>
      <c r="S62" s="90"/>
      <c r="T62" s="178"/>
      <c r="U62" s="178"/>
      <c r="V62" s="178"/>
      <c r="W62" s="61"/>
      <c r="X62" s="90"/>
      <c r="Y62" s="178"/>
      <c r="Z62" s="178"/>
      <c r="AA62" s="178"/>
      <c r="AB62" s="178"/>
      <c r="AC62" s="178"/>
      <c r="AD62" s="178"/>
      <c r="AE62" s="179"/>
      <c r="AF62" s="179"/>
      <c r="AG62" s="180"/>
      <c r="AH62" s="98"/>
      <c r="AI62" s="198"/>
      <c r="AJ62" s="178"/>
      <c r="AK62" s="178"/>
      <c r="AL62" s="178"/>
    </row>
    <row r="63" spans="1:38" ht="27.75" customHeight="1">
      <c r="A63" s="182">
        <f t="shared" si="1"/>
        <v>45</v>
      </c>
      <c r="B63" s="183" t="str">
        <f>IF('（入力①）基本情報入力シート'!C77="","",'（入力①）基本情報入力シート'!C77)</f>
        <v/>
      </c>
      <c r="C63" s="184" t="str">
        <f>IF('（入力①）基本情報入力シート'!D77="","",'（入力①）基本情報入力シート'!D77)</f>
        <v/>
      </c>
      <c r="D63" s="184" t="str">
        <f>IF('（入力①）基本情報入力シート'!E77="","",'（入力①）基本情報入力シート'!E77)</f>
        <v/>
      </c>
      <c r="E63" s="185" t="str">
        <f>IF('（入力①）基本情報入力シート'!F77="","",'（入力①）基本情報入力シート'!F77)</f>
        <v/>
      </c>
      <c r="F63" s="185" t="str">
        <f>IF('（入力①）基本情報入力シート'!G77="","",'（入力①）基本情報入力シート'!G77)</f>
        <v/>
      </c>
      <c r="G63" s="185" t="str">
        <f>IF('（入力①）基本情報入力シート'!H77="","",'（入力①）基本情報入力シート'!H77)</f>
        <v/>
      </c>
      <c r="H63" s="185" t="str">
        <f>IF('（入力①）基本情報入力シート'!I77="","",'（入力①）基本情報入力シート'!I77)</f>
        <v/>
      </c>
      <c r="I63" s="185" t="str">
        <f>IF('（入力①）基本情報入力シート'!J77="","",'（入力①）基本情報入力シート'!J77)</f>
        <v/>
      </c>
      <c r="J63" s="185" t="str">
        <f>IF('（入力①）基本情報入力シート'!K77="","",'（入力①）基本情報入力シート'!K77)</f>
        <v/>
      </c>
      <c r="K63" s="186" t="str">
        <f>IF('（入力①）基本情報入力シート'!L77="","",'（入力①）基本情報入力シート'!L77)</f>
        <v/>
      </c>
      <c r="L63" s="187" t="s">
        <v>226</v>
      </c>
      <c r="M63" s="188" t="str">
        <f>IF('（入力①）基本情報入力シート'!M77="","",'（入力①）基本情報入力シート'!M77)</f>
        <v/>
      </c>
      <c r="N63" s="189" t="str">
        <f>IF('（入力①）基本情報入力シート'!R77="","",'（入力①）基本情報入力シート'!R77)</f>
        <v/>
      </c>
      <c r="O63" s="189" t="str">
        <f>IF('（入力①）基本情報入力シート'!W77="","",'（入力①）基本情報入力シート'!W77)</f>
        <v/>
      </c>
      <c r="P63" s="190" t="str">
        <f>IF('（入力①）基本情報入力シート'!X77="","",'（入力①）基本情報入力シート'!X77)</f>
        <v/>
      </c>
      <c r="Q63" s="190" t="str">
        <f>IF('（入力①）基本情報入力シート'!Y77="","",'（入力①）基本情報入力シート'!Y77)</f>
        <v/>
      </c>
      <c r="R63" s="61"/>
      <c r="S63" s="90"/>
      <c r="T63" s="178"/>
      <c r="U63" s="178"/>
      <c r="V63" s="178"/>
      <c r="W63" s="61"/>
      <c r="X63" s="90"/>
      <c r="Y63" s="178"/>
      <c r="Z63" s="178"/>
      <c r="AA63" s="178"/>
      <c r="AB63" s="178"/>
      <c r="AC63" s="178"/>
      <c r="AD63" s="178"/>
      <c r="AE63" s="179"/>
      <c r="AF63" s="179"/>
      <c r="AG63" s="180"/>
      <c r="AH63" s="98"/>
      <c r="AI63" s="198"/>
      <c r="AJ63" s="178"/>
      <c r="AK63" s="178"/>
      <c r="AL63" s="178"/>
    </row>
    <row r="64" spans="1:38" ht="27.75" customHeight="1">
      <c r="A64" s="182">
        <f t="shared" si="1"/>
        <v>46</v>
      </c>
      <c r="B64" s="183" t="str">
        <f>IF('（入力①）基本情報入力シート'!C78="","",'（入力①）基本情報入力シート'!C78)</f>
        <v/>
      </c>
      <c r="C64" s="184" t="str">
        <f>IF('（入力①）基本情報入力シート'!D78="","",'（入力①）基本情報入力シート'!D78)</f>
        <v/>
      </c>
      <c r="D64" s="184" t="str">
        <f>IF('（入力①）基本情報入力シート'!E78="","",'（入力①）基本情報入力シート'!E78)</f>
        <v/>
      </c>
      <c r="E64" s="185" t="str">
        <f>IF('（入力①）基本情報入力シート'!F78="","",'（入力①）基本情報入力シート'!F78)</f>
        <v/>
      </c>
      <c r="F64" s="185" t="str">
        <f>IF('（入力①）基本情報入力シート'!G78="","",'（入力①）基本情報入力シート'!G78)</f>
        <v/>
      </c>
      <c r="G64" s="185" t="str">
        <f>IF('（入力①）基本情報入力シート'!H78="","",'（入力①）基本情報入力シート'!H78)</f>
        <v/>
      </c>
      <c r="H64" s="185" t="str">
        <f>IF('（入力①）基本情報入力シート'!I78="","",'（入力①）基本情報入力シート'!I78)</f>
        <v/>
      </c>
      <c r="I64" s="185" t="str">
        <f>IF('（入力①）基本情報入力シート'!J78="","",'（入力①）基本情報入力シート'!J78)</f>
        <v/>
      </c>
      <c r="J64" s="185" t="str">
        <f>IF('（入力①）基本情報入力シート'!K78="","",'（入力①）基本情報入力シート'!K78)</f>
        <v/>
      </c>
      <c r="K64" s="186" t="str">
        <f>IF('（入力①）基本情報入力シート'!L78="","",'（入力①）基本情報入力シート'!L78)</f>
        <v/>
      </c>
      <c r="L64" s="187" t="s">
        <v>227</v>
      </c>
      <c r="M64" s="188" t="str">
        <f>IF('（入力①）基本情報入力シート'!M78="","",'（入力①）基本情報入力シート'!M78)</f>
        <v/>
      </c>
      <c r="N64" s="189" t="str">
        <f>IF('（入力①）基本情報入力シート'!R78="","",'（入力①）基本情報入力シート'!R78)</f>
        <v/>
      </c>
      <c r="O64" s="189" t="str">
        <f>IF('（入力①）基本情報入力シート'!W78="","",'（入力①）基本情報入力シート'!W78)</f>
        <v/>
      </c>
      <c r="P64" s="190" t="str">
        <f>IF('（入力①）基本情報入力シート'!X78="","",'（入力①）基本情報入力シート'!X78)</f>
        <v/>
      </c>
      <c r="Q64" s="190" t="str">
        <f>IF('（入力①）基本情報入力シート'!Y78="","",'（入力①）基本情報入力シート'!Y78)</f>
        <v/>
      </c>
      <c r="R64" s="61"/>
      <c r="S64" s="90"/>
      <c r="T64" s="178"/>
      <c r="U64" s="178"/>
      <c r="V64" s="178"/>
      <c r="W64" s="61"/>
      <c r="X64" s="90"/>
      <c r="Y64" s="178"/>
      <c r="Z64" s="178"/>
      <c r="AA64" s="178"/>
      <c r="AB64" s="178"/>
      <c r="AC64" s="178"/>
      <c r="AD64" s="178"/>
      <c r="AE64" s="179"/>
      <c r="AF64" s="179"/>
      <c r="AG64" s="180"/>
      <c r="AH64" s="98"/>
      <c r="AI64" s="198"/>
      <c r="AJ64" s="178"/>
      <c r="AK64" s="178"/>
      <c r="AL64" s="178"/>
    </row>
    <row r="65" spans="1:38" ht="27.75" customHeight="1">
      <c r="A65" s="182">
        <f t="shared" si="1"/>
        <v>47</v>
      </c>
      <c r="B65" s="183" t="str">
        <f>IF('（入力①）基本情報入力シート'!C79="","",'（入力①）基本情報入力シート'!C79)</f>
        <v/>
      </c>
      <c r="C65" s="184" t="str">
        <f>IF('（入力①）基本情報入力シート'!D79="","",'（入力①）基本情報入力シート'!D79)</f>
        <v/>
      </c>
      <c r="D65" s="184" t="str">
        <f>IF('（入力①）基本情報入力シート'!E79="","",'（入力①）基本情報入力シート'!E79)</f>
        <v/>
      </c>
      <c r="E65" s="185" t="str">
        <f>IF('（入力①）基本情報入力シート'!F79="","",'（入力①）基本情報入力シート'!F79)</f>
        <v/>
      </c>
      <c r="F65" s="185" t="str">
        <f>IF('（入力①）基本情報入力シート'!G79="","",'（入力①）基本情報入力シート'!G79)</f>
        <v/>
      </c>
      <c r="G65" s="185" t="str">
        <f>IF('（入力①）基本情報入力シート'!H79="","",'（入力①）基本情報入力シート'!H79)</f>
        <v/>
      </c>
      <c r="H65" s="185" t="str">
        <f>IF('（入力①）基本情報入力シート'!I79="","",'（入力①）基本情報入力シート'!I79)</f>
        <v/>
      </c>
      <c r="I65" s="185" t="str">
        <f>IF('（入力①）基本情報入力シート'!J79="","",'（入力①）基本情報入力シート'!J79)</f>
        <v/>
      </c>
      <c r="J65" s="185" t="str">
        <f>IF('（入力①）基本情報入力シート'!K79="","",'（入力①）基本情報入力シート'!K79)</f>
        <v/>
      </c>
      <c r="K65" s="186" t="str">
        <f>IF('（入力①）基本情報入力シート'!L79="","",'（入力①）基本情報入力シート'!L79)</f>
        <v/>
      </c>
      <c r="L65" s="187" t="s">
        <v>228</v>
      </c>
      <c r="M65" s="188" t="str">
        <f>IF('（入力①）基本情報入力シート'!M79="","",'（入力①）基本情報入力シート'!M79)</f>
        <v/>
      </c>
      <c r="N65" s="189" t="str">
        <f>IF('（入力①）基本情報入力シート'!R79="","",'（入力①）基本情報入力シート'!R79)</f>
        <v/>
      </c>
      <c r="O65" s="189" t="str">
        <f>IF('（入力①）基本情報入力シート'!W79="","",'（入力①）基本情報入力シート'!W79)</f>
        <v/>
      </c>
      <c r="P65" s="190" t="str">
        <f>IF('（入力①）基本情報入力シート'!X79="","",'（入力①）基本情報入力シート'!X79)</f>
        <v/>
      </c>
      <c r="Q65" s="190" t="str">
        <f>IF('（入力①）基本情報入力シート'!Y79="","",'（入力①）基本情報入力シート'!Y79)</f>
        <v/>
      </c>
      <c r="R65" s="61"/>
      <c r="S65" s="90"/>
      <c r="T65" s="178"/>
      <c r="U65" s="178"/>
      <c r="V65" s="178"/>
      <c r="W65" s="61"/>
      <c r="X65" s="90"/>
      <c r="Y65" s="178"/>
      <c r="Z65" s="178"/>
      <c r="AA65" s="178"/>
      <c r="AB65" s="178"/>
      <c r="AC65" s="178"/>
      <c r="AD65" s="178"/>
      <c r="AE65" s="179"/>
      <c r="AF65" s="179"/>
      <c r="AG65" s="180"/>
      <c r="AH65" s="98"/>
      <c r="AI65" s="198"/>
      <c r="AJ65" s="178"/>
      <c r="AK65" s="178"/>
      <c r="AL65" s="178"/>
    </row>
    <row r="66" spans="1:38" ht="27.75" customHeight="1">
      <c r="A66" s="182">
        <f t="shared" si="1"/>
        <v>48</v>
      </c>
      <c r="B66" s="183" t="str">
        <f>IF('（入力①）基本情報入力シート'!C80="","",'（入力①）基本情報入力シート'!C80)</f>
        <v/>
      </c>
      <c r="C66" s="184" t="str">
        <f>IF('（入力①）基本情報入力シート'!D80="","",'（入力①）基本情報入力シート'!D80)</f>
        <v/>
      </c>
      <c r="D66" s="184" t="str">
        <f>IF('（入力①）基本情報入力シート'!E80="","",'（入力①）基本情報入力シート'!E80)</f>
        <v/>
      </c>
      <c r="E66" s="185" t="str">
        <f>IF('（入力①）基本情報入力シート'!F80="","",'（入力①）基本情報入力シート'!F80)</f>
        <v/>
      </c>
      <c r="F66" s="185" t="str">
        <f>IF('（入力①）基本情報入力シート'!G80="","",'（入力①）基本情報入力シート'!G80)</f>
        <v/>
      </c>
      <c r="G66" s="185" t="str">
        <f>IF('（入力①）基本情報入力シート'!H80="","",'（入力①）基本情報入力シート'!H80)</f>
        <v/>
      </c>
      <c r="H66" s="185" t="str">
        <f>IF('（入力①）基本情報入力シート'!I80="","",'（入力①）基本情報入力シート'!I80)</f>
        <v/>
      </c>
      <c r="I66" s="185" t="str">
        <f>IF('（入力①）基本情報入力シート'!J80="","",'（入力①）基本情報入力シート'!J80)</f>
        <v/>
      </c>
      <c r="J66" s="185" t="str">
        <f>IF('（入力①）基本情報入力シート'!K80="","",'（入力①）基本情報入力シート'!K80)</f>
        <v/>
      </c>
      <c r="K66" s="186" t="str">
        <f>IF('（入力①）基本情報入力シート'!L80="","",'（入力①）基本情報入力シート'!L80)</f>
        <v/>
      </c>
      <c r="L66" s="187" t="s">
        <v>229</v>
      </c>
      <c r="M66" s="188" t="str">
        <f>IF('（入力①）基本情報入力シート'!M80="","",'（入力①）基本情報入力シート'!M80)</f>
        <v/>
      </c>
      <c r="N66" s="189" t="str">
        <f>IF('（入力①）基本情報入力シート'!R80="","",'（入力①）基本情報入力シート'!R80)</f>
        <v/>
      </c>
      <c r="O66" s="189" t="str">
        <f>IF('（入力①）基本情報入力シート'!W80="","",'（入力①）基本情報入力シート'!W80)</f>
        <v/>
      </c>
      <c r="P66" s="190" t="str">
        <f>IF('（入力①）基本情報入力シート'!X80="","",'（入力①）基本情報入力シート'!X80)</f>
        <v/>
      </c>
      <c r="Q66" s="190" t="str">
        <f>IF('（入力①）基本情報入力シート'!Y80="","",'（入力①）基本情報入力シート'!Y80)</f>
        <v/>
      </c>
      <c r="R66" s="61"/>
      <c r="S66" s="90"/>
      <c r="T66" s="178"/>
      <c r="U66" s="178"/>
      <c r="V66" s="178"/>
      <c r="W66" s="61"/>
      <c r="X66" s="90"/>
      <c r="Y66" s="178"/>
      <c r="Z66" s="178"/>
      <c r="AA66" s="178"/>
      <c r="AB66" s="178"/>
      <c r="AC66" s="178"/>
      <c r="AD66" s="178"/>
      <c r="AE66" s="179"/>
      <c r="AF66" s="179"/>
      <c r="AG66" s="180"/>
      <c r="AH66" s="98"/>
      <c r="AI66" s="198"/>
      <c r="AJ66" s="178"/>
      <c r="AK66" s="178"/>
      <c r="AL66" s="178"/>
    </row>
    <row r="67" spans="1:38" ht="27.75" customHeight="1">
      <c r="A67" s="182">
        <f t="shared" si="1"/>
        <v>49</v>
      </c>
      <c r="B67" s="183" t="str">
        <f>IF('（入力①）基本情報入力シート'!C81="","",'（入力①）基本情報入力シート'!C81)</f>
        <v/>
      </c>
      <c r="C67" s="184" t="str">
        <f>IF('（入力①）基本情報入力シート'!D81="","",'（入力①）基本情報入力シート'!D81)</f>
        <v/>
      </c>
      <c r="D67" s="184" t="str">
        <f>IF('（入力①）基本情報入力シート'!E81="","",'（入力①）基本情報入力シート'!E81)</f>
        <v/>
      </c>
      <c r="E67" s="185" t="str">
        <f>IF('（入力①）基本情報入力シート'!F81="","",'（入力①）基本情報入力シート'!F81)</f>
        <v/>
      </c>
      <c r="F67" s="185" t="str">
        <f>IF('（入力①）基本情報入力シート'!G81="","",'（入力①）基本情報入力シート'!G81)</f>
        <v/>
      </c>
      <c r="G67" s="185" t="str">
        <f>IF('（入力①）基本情報入力シート'!H81="","",'（入力①）基本情報入力シート'!H81)</f>
        <v/>
      </c>
      <c r="H67" s="185" t="str">
        <f>IF('（入力①）基本情報入力シート'!I81="","",'（入力①）基本情報入力シート'!I81)</f>
        <v/>
      </c>
      <c r="I67" s="185" t="str">
        <f>IF('（入力①）基本情報入力シート'!J81="","",'（入力①）基本情報入力シート'!J81)</f>
        <v/>
      </c>
      <c r="J67" s="185" t="str">
        <f>IF('（入力①）基本情報入力シート'!K81="","",'（入力①）基本情報入力シート'!K81)</f>
        <v/>
      </c>
      <c r="K67" s="186" t="str">
        <f>IF('（入力①）基本情報入力シート'!L81="","",'（入力①）基本情報入力シート'!L81)</f>
        <v/>
      </c>
      <c r="L67" s="187" t="s">
        <v>230</v>
      </c>
      <c r="M67" s="188" t="str">
        <f>IF('（入力①）基本情報入力シート'!M81="","",'（入力①）基本情報入力シート'!M81)</f>
        <v/>
      </c>
      <c r="N67" s="189" t="str">
        <f>IF('（入力①）基本情報入力シート'!R81="","",'（入力①）基本情報入力シート'!R81)</f>
        <v/>
      </c>
      <c r="O67" s="189" t="str">
        <f>IF('（入力①）基本情報入力シート'!W81="","",'（入力①）基本情報入力シート'!W81)</f>
        <v/>
      </c>
      <c r="P67" s="190" t="str">
        <f>IF('（入力①）基本情報入力シート'!X81="","",'（入力①）基本情報入力シート'!X81)</f>
        <v/>
      </c>
      <c r="Q67" s="190" t="str">
        <f>IF('（入力①）基本情報入力シート'!Y81="","",'（入力①）基本情報入力シート'!Y81)</f>
        <v/>
      </c>
      <c r="R67" s="61"/>
      <c r="S67" s="90"/>
      <c r="T67" s="178"/>
      <c r="U67" s="178"/>
      <c r="V67" s="178"/>
      <c r="W67" s="61"/>
      <c r="X67" s="90"/>
      <c r="Y67" s="178"/>
      <c r="Z67" s="178"/>
      <c r="AA67" s="178"/>
      <c r="AB67" s="178"/>
      <c r="AC67" s="178"/>
      <c r="AD67" s="178"/>
      <c r="AE67" s="179"/>
      <c r="AF67" s="179"/>
      <c r="AG67" s="180"/>
      <c r="AH67" s="98"/>
      <c r="AI67" s="198"/>
      <c r="AJ67" s="178"/>
      <c r="AK67" s="178"/>
      <c r="AL67" s="178"/>
    </row>
    <row r="68" spans="1:38" ht="27.75" customHeight="1">
      <c r="A68" s="182">
        <f t="shared" si="1"/>
        <v>50</v>
      </c>
      <c r="B68" s="183" t="str">
        <f>IF('（入力①）基本情報入力シート'!C82="","",'（入力①）基本情報入力シート'!C82)</f>
        <v/>
      </c>
      <c r="C68" s="184" t="str">
        <f>IF('（入力①）基本情報入力シート'!D82="","",'（入力①）基本情報入力シート'!D82)</f>
        <v/>
      </c>
      <c r="D68" s="184" t="str">
        <f>IF('（入力①）基本情報入力シート'!E82="","",'（入力①）基本情報入力シート'!E82)</f>
        <v/>
      </c>
      <c r="E68" s="185" t="str">
        <f>IF('（入力①）基本情報入力シート'!F82="","",'（入力①）基本情報入力シート'!F82)</f>
        <v/>
      </c>
      <c r="F68" s="185" t="str">
        <f>IF('（入力①）基本情報入力シート'!G82="","",'（入力①）基本情報入力シート'!G82)</f>
        <v/>
      </c>
      <c r="G68" s="185" t="str">
        <f>IF('（入力①）基本情報入力シート'!H82="","",'（入力①）基本情報入力シート'!H82)</f>
        <v/>
      </c>
      <c r="H68" s="185" t="str">
        <f>IF('（入力①）基本情報入力シート'!I82="","",'（入力①）基本情報入力シート'!I82)</f>
        <v/>
      </c>
      <c r="I68" s="185" t="str">
        <f>IF('（入力①）基本情報入力シート'!J82="","",'（入力①）基本情報入力シート'!J82)</f>
        <v/>
      </c>
      <c r="J68" s="185" t="str">
        <f>IF('（入力①）基本情報入力シート'!K82="","",'（入力①）基本情報入力シート'!K82)</f>
        <v/>
      </c>
      <c r="K68" s="186" t="str">
        <f>IF('（入力①）基本情報入力シート'!L82="","",'（入力①）基本情報入力シート'!L82)</f>
        <v/>
      </c>
      <c r="L68" s="187" t="s">
        <v>231</v>
      </c>
      <c r="M68" s="188" t="str">
        <f>IF('（入力①）基本情報入力シート'!M82="","",'（入力①）基本情報入力シート'!M82)</f>
        <v/>
      </c>
      <c r="N68" s="189" t="str">
        <f>IF('（入力①）基本情報入力シート'!R82="","",'（入力①）基本情報入力シート'!R82)</f>
        <v/>
      </c>
      <c r="O68" s="189" t="str">
        <f>IF('（入力①）基本情報入力シート'!W82="","",'（入力①）基本情報入力シート'!W82)</f>
        <v/>
      </c>
      <c r="P68" s="190" t="str">
        <f>IF('（入力①）基本情報入力シート'!X82="","",'（入力①）基本情報入力シート'!X82)</f>
        <v/>
      </c>
      <c r="Q68" s="190" t="str">
        <f>IF('（入力①）基本情報入力シート'!Y82="","",'（入力①）基本情報入力シート'!Y82)</f>
        <v/>
      </c>
      <c r="R68" s="61"/>
      <c r="S68" s="90"/>
      <c r="T68" s="178"/>
      <c r="U68" s="178"/>
      <c r="V68" s="178"/>
      <c r="W68" s="61"/>
      <c r="X68" s="90"/>
      <c r="Y68" s="178"/>
      <c r="Z68" s="178"/>
      <c r="AA68" s="178"/>
      <c r="AB68" s="178"/>
      <c r="AC68" s="178"/>
      <c r="AD68" s="178"/>
      <c r="AE68" s="179"/>
      <c r="AF68" s="179"/>
      <c r="AG68" s="180"/>
      <c r="AH68" s="98"/>
      <c r="AI68" s="198"/>
      <c r="AJ68" s="178"/>
      <c r="AK68" s="178"/>
      <c r="AL68" s="178"/>
    </row>
    <row r="69" spans="1:38" ht="27.75" customHeight="1">
      <c r="A69" s="182">
        <f t="shared" si="1"/>
        <v>51</v>
      </c>
      <c r="B69" s="183" t="str">
        <f>IF('（入力①）基本情報入力シート'!C83="","",'（入力①）基本情報入力シート'!C83)</f>
        <v/>
      </c>
      <c r="C69" s="184" t="str">
        <f>IF('（入力①）基本情報入力シート'!D83="","",'（入力①）基本情報入力シート'!D83)</f>
        <v/>
      </c>
      <c r="D69" s="184" t="str">
        <f>IF('（入力①）基本情報入力シート'!E83="","",'（入力①）基本情報入力シート'!E83)</f>
        <v/>
      </c>
      <c r="E69" s="185" t="str">
        <f>IF('（入力①）基本情報入力シート'!F83="","",'（入力①）基本情報入力シート'!F83)</f>
        <v/>
      </c>
      <c r="F69" s="185" t="str">
        <f>IF('（入力①）基本情報入力シート'!G83="","",'（入力①）基本情報入力シート'!G83)</f>
        <v/>
      </c>
      <c r="G69" s="185" t="str">
        <f>IF('（入力①）基本情報入力シート'!H83="","",'（入力①）基本情報入力シート'!H83)</f>
        <v/>
      </c>
      <c r="H69" s="185" t="str">
        <f>IF('（入力①）基本情報入力シート'!I83="","",'（入力①）基本情報入力シート'!I83)</f>
        <v/>
      </c>
      <c r="I69" s="185" t="str">
        <f>IF('（入力①）基本情報入力シート'!J83="","",'（入力①）基本情報入力シート'!J83)</f>
        <v/>
      </c>
      <c r="J69" s="185" t="str">
        <f>IF('（入力①）基本情報入力シート'!K83="","",'（入力①）基本情報入力シート'!K83)</f>
        <v/>
      </c>
      <c r="K69" s="186" t="str">
        <f>IF('（入力①）基本情報入力シート'!L83="","",'（入力①）基本情報入力シート'!L83)</f>
        <v/>
      </c>
      <c r="L69" s="187" t="s">
        <v>232</v>
      </c>
      <c r="M69" s="188" t="str">
        <f>IF('（入力①）基本情報入力シート'!M83="","",'（入力①）基本情報入力シート'!M83)</f>
        <v/>
      </c>
      <c r="N69" s="189" t="str">
        <f>IF('（入力①）基本情報入力シート'!R83="","",'（入力①）基本情報入力シート'!R83)</f>
        <v/>
      </c>
      <c r="O69" s="189" t="str">
        <f>IF('（入力①）基本情報入力シート'!W83="","",'（入力①）基本情報入力シート'!W83)</f>
        <v/>
      </c>
      <c r="P69" s="190" t="str">
        <f>IF('（入力①）基本情報入力シート'!X83="","",'（入力①）基本情報入力シート'!X83)</f>
        <v/>
      </c>
      <c r="Q69" s="190" t="str">
        <f>IF('（入力①）基本情報入力シート'!Y83="","",'（入力①）基本情報入力シート'!Y83)</f>
        <v/>
      </c>
      <c r="R69" s="61"/>
      <c r="S69" s="90"/>
      <c r="T69" s="178"/>
      <c r="U69" s="178"/>
      <c r="V69" s="178"/>
      <c r="W69" s="61"/>
      <c r="X69" s="90"/>
      <c r="Y69" s="178"/>
      <c r="Z69" s="178"/>
      <c r="AA69" s="178"/>
      <c r="AB69" s="178"/>
      <c r="AC69" s="178"/>
      <c r="AD69" s="178"/>
      <c r="AE69" s="179"/>
      <c r="AF69" s="179"/>
      <c r="AG69" s="180"/>
      <c r="AH69" s="98"/>
      <c r="AI69" s="198"/>
      <c r="AJ69" s="178"/>
      <c r="AK69" s="178"/>
      <c r="AL69" s="178"/>
    </row>
    <row r="70" spans="1:38" ht="27.75" customHeight="1">
      <c r="A70" s="182">
        <f t="shared" si="1"/>
        <v>52</v>
      </c>
      <c r="B70" s="183" t="str">
        <f>IF('（入力①）基本情報入力シート'!C84="","",'（入力①）基本情報入力シート'!C84)</f>
        <v/>
      </c>
      <c r="C70" s="184" t="str">
        <f>IF('（入力①）基本情報入力シート'!D84="","",'（入力①）基本情報入力シート'!D84)</f>
        <v/>
      </c>
      <c r="D70" s="184" t="str">
        <f>IF('（入力①）基本情報入力シート'!E84="","",'（入力①）基本情報入力シート'!E84)</f>
        <v/>
      </c>
      <c r="E70" s="185" t="str">
        <f>IF('（入力①）基本情報入力シート'!F84="","",'（入力①）基本情報入力シート'!F84)</f>
        <v/>
      </c>
      <c r="F70" s="185" t="str">
        <f>IF('（入力①）基本情報入力シート'!G84="","",'（入力①）基本情報入力シート'!G84)</f>
        <v/>
      </c>
      <c r="G70" s="185" t="str">
        <f>IF('（入力①）基本情報入力シート'!H84="","",'（入力①）基本情報入力シート'!H84)</f>
        <v/>
      </c>
      <c r="H70" s="185" t="str">
        <f>IF('（入力①）基本情報入力シート'!I84="","",'（入力①）基本情報入力シート'!I84)</f>
        <v/>
      </c>
      <c r="I70" s="185" t="str">
        <f>IF('（入力①）基本情報入力シート'!J84="","",'（入力①）基本情報入力シート'!J84)</f>
        <v/>
      </c>
      <c r="J70" s="185" t="str">
        <f>IF('（入力①）基本情報入力シート'!K84="","",'（入力①）基本情報入力シート'!K84)</f>
        <v/>
      </c>
      <c r="K70" s="186" t="str">
        <f>IF('（入力①）基本情報入力シート'!L84="","",'（入力①）基本情報入力シート'!L84)</f>
        <v/>
      </c>
      <c r="L70" s="187" t="s">
        <v>233</v>
      </c>
      <c r="M70" s="188" t="str">
        <f>IF('（入力①）基本情報入力シート'!M84="","",'（入力①）基本情報入力シート'!M84)</f>
        <v/>
      </c>
      <c r="N70" s="189" t="str">
        <f>IF('（入力①）基本情報入力シート'!R84="","",'（入力①）基本情報入力シート'!R84)</f>
        <v/>
      </c>
      <c r="O70" s="189" t="str">
        <f>IF('（入力①）基本情報入力シート'!W84="","",'（入力①）基本情報入力シート'!W84)</f>
        <v/>
      </c>
      <c r="P70" s="190" t="str">
        <f>IF('（入力①）基本情報入力シート'!X84="","",'（入力①）基本情報入力シート'!X84)</f>
        <v/>
      </c>
      <c r="Q70" s="190" t="str">
        <f>IF('（入力①）基本情報入力シート'!Y84="","",'（入力①）基本情報入力シート'!Y84)</f>
        <v/>
      </c>
      <c r="R70" s="61"/>
      <c r="S70" s="90"/>
      <c r="T70" s="178"/>
      <c r="U70" s="178"/>
      <c r="V70" s="178"/>
      <c r="W70" s="61"/>
      <c r="X70" s="90"/>
      <c r="Y70" s="178"/>
      <c r="Z70" s="178"/>
      <c r="AA70" s="178"/>
      <c r="AB70" s="178"/>
      <c r="AC70" s="178"/>
      <c r="AD70" s="178"/>
      <c r="AE70" s="179"/>
      <c r="AF70" s="179"/>
      <c r="AG70" s="180"/>
      <c r="AH70" s="98"/>
      <c r="AI70" s="198"/>
      <c r="AJ70" s="178"/>
      <c r="AK70" s="178"/>
      <c r="AL70" s="178"/>
    </row>
    <row r="71" spans="1:38" ht="27.75" customHeight="1">
      <c r="A71" s="182">
        <f t="shared" si="1"/>
        <v>53</v>
      </c>
      <c r="B71" s="183" t="str">
        <f>IF('（入力①）基本情報入力シート'!C85="","",'（入力①）基本情報入力シート'!C85)</f>
        <v/>
      </c>
      <c r="C71" s="184" t="str">
        <f>IF('（入力①）基本情報入力シート'!D85="","",'（入力①）基本情報入力シート'!D85)</f>
        <v/>
      </c>
      <c r="D71" s="184" t="str">
        <f>IF('（入力①）基本情報入力シート'!E85="","",'（入力①）基本情報入力シート'!E85)</f>
        <v/>
      </c>
      <c r="E71" s="185" t="str">
        <f>IF('（入力①）基本情報入力シート'!F85="","",'（入力①）基本情報入力シート'!F85)</f>
        <v/>
      </c>
      <c r="F71" s="185" t="str">
        <f>IF('（入力①）基本情報入力シート'!G85="","",'（入力①）基本情報入力シート'!G85)</f>
        <v/>
      </c>
      <c r="G71" s="185" t="str">
        <f>IF('（入力①）基本情報入力シート'!H85="","",'（入力①）基本情報入力シート'!H85)</f>
        <v/>
      </c>
      <c r="H71" s="185" t="str">
        <f>IF('（入力①）基本情報入力シート'!I85="","",'（入力①）基本情報入力シート'!I85)</f>
        <v/>
      </c>
      <c r="I71" s="185" t="str">
        <f>IF('（入力①）基本情報入力シート'!J85="","",'（入力①）基本情報入力シート'!J85)</f>
        <v/>
      </c>
      <c r="J71" s="185" t="str">
        <f>IF('（入力①）基本情報入力シート'!K85="","",'（入力①）基本情報入力シート'!K85)</f>
        <v/>
      </c>
      <c r="K71" s="186" t="str">
        <f>IF('（入力①）基本情報入力シート'!L85="","",'（入力①）基本情報入力シート'!L85)</f>
        <v/>
      </c>
      <c r="L71" s="187" t="s">
        <v>234</v>
      </c>
      <c r="M71" s="188" t="str">
        <f>IF('（入力①）基本情報入力シート'!M85="","",'（入力①）基本情報入力シート'!M85)</f>
        <v/>
      </c>
      <c r="N71" s="189" t="str">
        <f>IF('（入力①）基本情報入力シート'!R85="","",'（入力①）基本情報入力シート'!R85)</f>
        <v/>
      </c>
      <c r="O71" s="189" t="str">
        <f>IF('（入力①）基本情報入力シート'!W85="","",'（入力①）基本情報入力シート'!W85)</f>
        <v/>
      </c>
      <c r="P71" s="190" t="str">
        <f>IF('（入力①）基本情報入力シート'!X85="","",'（入力①）基本情報入力シート'!X85)</f>
        <v/>
      </c>
      <c r="Q71" s="190" t="str">
        <f>IF('（入力①）基本情報入力シート'!Y85="","",'（入力①）基本情報入力シート'!Y85)</f>
        <v/>
      </c>
      <c r="R71" s="61"/>
      <c r="S71" s="90"/>
      <c r="T71" s="178"/>
      <c r="U71" s="178"/>
      <c r="V71" s="178"/>
      <c r="W71" s="61"/>
      <c r="X71" s="90"/>
      <c r="Y71" s="178"/>
      <c r="Z71" s="178"/>
      <c r="AA71" s="178"/>
      <c r="AB71" s="178"/>
      <c r="AC71" s="178"/>
      <c r="AD71" s="178"/>
      <c r="AE71" s="179"/>
      <c r="AF71" s="179"/>
      <c r="AG71" s="180"/>
      <c r="AH71" s="98"/>
      <c r="AI71" s="198"/>
      <c r="AJ71" s="178"/>
      <c r="AK71" s="178"/>
      <c r="AL71" s="178"/>
    </row>
    <row r="72" spans="1:38" ht="27.75" customHeight="1">
      <c r="A72" s="182">
        <f t="shared" si="1"/>
        <v>54</v>
      </c>
      <c r="B72" s="183" t="str">
        <f>IF('（入力①）基本情報入力シート'!C86="","",'（入力①）基本情報入力シート'!C86)</f>
        <v/>
      </c>
      <c r="C72" s="184" t="str">
        <f>IF('（入力①）基本情報入力シート'!D86="","",'（入力①）基本情報入力シート'!D86)</f>
        <v/>
      </c>
      <c r="D72" s="184" t="str">
        <f>IF('（入力①）基本情報入力シート'!E86="","",'（入力①）基本情報入力シート'!E86)</f>
        <v/>
      </c>
      <c r="E72" s="185" t="str">
        <f>IF('（入力①）基本情報入力シート'!F86="","",'（入力①）基本情報入力シート'!F86)</f>
        <v/>
      </c>
      <c r="F72" s="185" t="str">
        <f>IF('（入力①）基本情報入力シート'!G86="","",'（入力①）基本情報入力シート'!G86)</f>
        <v/>
      </c>
      <c r="G72" s="185" t="str">
        <f>IF('（入力①）基本情報入力シート'!H86="","",'（入力①）基本情報入力シート'!H86)</f>
        <v/>
      </c>
      <c r="H72" s="185" t="str">
        <f>IF('（入力①）基本情報入力シート'!I86="","",'（入力①）基本情報入力シート'!I86)</f>
        <v/>
      </c>
      <c r="I72" s="185" t="str">
        <f>IF('（入力①）基本情報入力シート'!J86="","",'（入力①）基本情報入力シート'!J86)</f>
        <v/>
      </c>
      <c r="J72" s="185" t="str">
        <f>IF('（入力①）基本情報入力シート'!K86="","",'（入力①）基本情報入力シート'!K86)</f>
        <v/>
      </c>
      <c r="K72" s="186" t="str">
        <f>IF('（入力①）基本情報入力シート'!L86="","",'（入力①）基本情報入力シート'!L86)</f>
        <v/>
      </c>
      <c r="L72" s="187" t="s">
        <v>235</v>
      </c>
      <c r="M72" s="188" t="str">
        <f>IF('（入力①）基本情報入力シート'!M86="","",'（入力①）基本情報入力シート'!M86)</f>
        <v/>
      </c>
      <c r="N72" s="189" t="str">
        <f>IF('（入力①）基本情報入力シート'!R86="","",'（入力①）基本情報入力シート'!R86)</f>
        <v/>
      </c>
      <c r="O72" s="189" t="str">
        <f>IF('（入力①）基本情報入力シート'!W86="","",'（入力①）基本情報入力シート'!W86)</f>
        <v/>
      </c>
      <c r="P72" s="190" t="str">
        <f>IF('（入力①）基本情報入力シート'!X86="","",'（入力①）基本情報入力シート'!X86)</f>
        <v/>
      </c>
      <c r="Q72" s="190" t="str">
        <f>IF('（入力①）基本情報入力シート'!Y86="","",'（入力①）基本情報入力シート'!Y86)</f>
        <v/>
      </c>
      <c r="R72" s="61"/>
      <c r="S72" s="90"/>
      <c r="T72" s="178"/>
      <c r="U72" s="178"/>
      <c r="V72" s="178"/>
      <c r="W72" s="61"/>
      <c r="X72" s="90"/>
      <c r="Y72" s="178"/>
      <c r="Z72" s="178"/>
      <c r="AA72" s="178"/>
      <c r="AB72" s="178"/>
      <c r="AC72" s="178"/>
      <c r="AD72" s="178"/>
      <c r="AE72" s="179"/>
      <c r="AF72" s="179"/>
      <c r="AG72" s="180"/>
      <c r="AH72" s="98"/>
      <c r="AI72" s="198"/>
      <c r="AJ72" s="178"/>
      <c r="AK72" s="178"/>
      <c r="AL72" s="178"/>
    </row>
    <row r="73" spans="1:38" ht="27.75" customHeight="1">
      <c r="A73" s="182">
        <f t="shared" si="1"/>
        <v>55</v>
      </c>
      <c r="B73" s="183" t="str">
        <f>IF('（入力①）基本情報入力シート'!C87="","",'（入力①）基本情報入力シート'!C87)</f>
        <v/>
      </c>
      <c r="C73" s="184" t="str">
        <f>IF('（入力①）基本情報入力シート'!D87="","",'（入力①）基本情報入力シート'!D87)</f>
        <v/>
      </c>
      <c r="D73" s="184" t="str">
        <f>IF('（入力①）基本情報入力シート'!E87="","",'（入力①）基本情報入力シート'!E87)</f>
        <v/>
      </c>
      <c r="E73" s="185" t="str">
        <f>IF('（入力①）基本情報入力シート'!F87="","",'（入力①）基本情報入力シート'!F87)</f>
        <v/>
      </c>
      <c r="F73" s="185" t="str">
        <f>IF('（入力①）基本情報入力シート'!G87="","",'（入力①）基本情報入力シート'!G87)</f>
        <v/>
      </c>
      <c r="G73" s="185" t="str">
        <f>IF('（入力①）基本情報入力シート'!H87="","",'（入力①）基本情報入力シート'!H87)</f>
        <v/>
      </c>
      <c r="H73" s="185" t="str">
        <f>IF('（入力①）基本情報入力シート'!I87="","",'（入力①）基本情報入力シート'!I87)</f>
        <v/>
      </c>
      <c r="I73" s="185" t="str">
        <f>IF('（入力①）基本情報入力シート'!J87="","",'（入力①）基本情報入力シート'!J87)</f>
        <v/>
      </c>
      <c r="J73" s="185" t="str">
        <f>IF('（入力①）基本情報入力シート'!K87="","",'（入力①）基本情報入力シート'!K87)</f>
        <v/>
      </c>
      <c r="K73" s="186" t="str">
        <f>IF('（入力①）基本情報入力シート'!L87="","",'（入力①）基本情報入力シート'!L87)</f>
        <v/>
      </c>
      <c r="L73" s="187" t="s">
        <v>236</v>
      </c>
      <c r="M73" s="188" t="str">
        <f>IF('（入力①）基本情報入力シート'!M87="","",'（入力①）基本情報入力シート'!M87)</f>
        <v/>
      </c>
      <c r="N73" s="189" t="str">
        <f>IF('（入力①）基本情報入力シート'!R87="","",'（入力①）基本情報入力シート'!R87)</f>
        <v/>
      </c>
      <c r="O73" s="189" t="str">
        <f>IF('（入力①）基本情報入力シート'!W87="","",'（入力①）基本情報入力シート'!W87)</f>
        <v/>
      </c>
      <c r="P73" s="190" t="str">
        <f>IF('（入力①）基本情報入力シート'!X87="","",'（入力①）基本情報入力シート'!X87)</f>
        <v/>
      </c>
      <c r="Q73" s="190" t="str">
        <f>IF('（入力①）基本情報入力シート'!Y87="","",'（入力①）基本情報入力シート'!Y87)</f>
        <v/>
      </c>
      <c r="R73" s="61"/>
      <c r="S73" s="90"/>
      <c r="T73" s="178"/>
      <c r="U73" s="178"/>
      <c r="V73" s="178"/>
      <c r="W73" s="61"/>
      <c r="X73" s="90"/>
      <c r="Y73" s="178"/>
      <c r="Z73" s="178"/>
      <c r="AA73" s="178"/>
      <c r="AB73" s="178"/>
      <c r="AC73" s="178"/>
      <c r="AD73" s="178"/>
      <c r="AE73" s="179"/>
      <c r="AF73" s="179"/>
      <c r="AG73" s="180"/>
      <c r="AH73" s="98"/>
      <c r="AI73" s="198"/>
      <c r="AJ73" s="178"/>
      <c r="AK73" s="178"/>
      <c r="AL73" s="178"/>
    </row>
    <row r="74" spans="1:38" ht="27.75" customHeight="1">
      <c r="A74" s="182">
        <f t="shared" si="1"/>
        <v>56</v>
      </c>
      <c r="B74" s="183" t="str">
        <f>IF('（入力①）基本情報入力シート'!C88="","",'（入力①）基本情報入力シート'!C88)</f>
        <v/>
      </c>
      <c r="C74" s="184" t="str">
        <f>IF('（入力①）基本情報入力シート'!D88="","",'（入力①）基本情報入力シート'!D88)</f>
        <v/>
      </c>
      <c r="D74" s="184" t="str">
        <f>IF('（入力①）基本情報入力シート'!E88="","",'（入力①）基本情報入力シート'!E88)</f>
        <v/>
      </c>
      <c r="E74" s="185" t="str">
        <f>IF('（入力①）基本情報入力シート'!F88="","",'（入力①）基本情報入力シート'!F88)</f>
        <v/>
      </c>
      <c r="F74" s="185" t="str">
        <f>IF('（入力①）基本情報入力シート'!G88="","",'（入力①）基本情報入力シート'!G88)</f>
        <v/>
      </c>
      <c r="G74" s="185" t="str">
        <f>IF('（入力①）基本情報入力シート'!H88="","",'（入力①）基本情報入力シート'!H88)</f>
        <v/>
      </c>
      <c r="H74" s="185" t="str">
        <f>IF('（入力①）基本情報入力シート'!I88="","",'（入力①）基本情報入力シート'!I88)</f>
        <v/>
      </c>
      <c r="I74" s="185" t="str">
        <f>IF('（入力①）基本情報入力シート'!J88="","",'（入力①）基本情報入力シート'!J88)</f>
        <v/>
      </c>
      <c r="J74" s="185" t="str">
        <f>IF('（入力①）基本情報入力シート'!K88="","",'（入力①）基本情報入力シート'!K88)</f>
        <v/>
      </c>
      <c r="K74" s="186" t="str">
        <f>IF('（入力①）基本情報入力シート'!L88="","",'（入力①）基本情報入力シート'!L88)</f>
        <v/>
      </c>
      <c r="L74" s="187" t="s">
        <v>237</v>
      </c>
      <c r="M74" s="188" t="str">
        <f>IF('（入力①）基本情報入力シート'!M88="","",'（入力①）基本情報入力シート'!M88)</f>
        <v/>
      </c>
      <c r="N74" s="189" t="str">
        <f>IF('（入力①）基本情報入力シート'!R88="","",'（入力①）基本情報入力シート'!R88)</f>
        <v/>
      </c>
      <c r="O74" s="189" t="str">
        <f>IF('（入力①）基本情報入力シート'!W88="","",'（入力①）基本情報入力シート'!W88)</f>
        <v/>
      </c>
      <c r="P74" s="190" t="str">
        <f>IF('（入力①）基本情報入力シート'!X88="","",'（入力①）基本情報入力シート'!X88)</f>
        <v/>
      </c>
      <c r="Q74" s="190" t="str">
        <f>IF('（入力①）基本情報入力シート'!Y88="","",'（入力①）基本情報入力シート'!Y88)</f>
        <v/>
      </c>
      <c r="R74" s="61"/>
      <c r="S74" s="90"/>
      <c r="T74" s="178"/>
      <c r="U74" s="178"/>
      <c r="V74" s="178"/>
      <c r="W74" s="61"/>
      <c r="X74" s="90"/>
      <c r="Y74" s="178"/>
      <c r="Z74" s="178"/>
      <c r="AA74" s="178"/>
      <c r="AB74" s="178"/>
      <c r="AC74" s="178"/>
      <c r="AD74" s="178"/>
      <c r="AE74" s="179"/>
      <c r="AF74" s="179"/>
      <c r="AG74" s="180"/>
      <c r="AH74" s="98"/>
      <c r="AI74" s="198"/>
      <c r="AJ74" s="178"/>
      <c r="AK74" s="178"/>
      <c r="AL74" s="178"/>
    </row>
    <row r="75" spans="1:38" ht="27.75" customHeight="1">
      <c r="A75" s="182">
        <f t="shared" si="1"/>
        <v>57</v>
      </c>
      <c r="B75" s="183" t="str">
        <f>IF('（入力①）基本情報入力シート'!C89="","",'（入力①）基本情報入力シート'!C89)</f>
        <v/>
      </c>
      <c r="C75" s="184" t="str">
        <f>IF('（入力①）基本情報入力シート'!D89="","",'（入力①）基本情報入力シート'!D89)</f>
        <v/>
      </c>
      <c r="D75" s="184" t="str">
        <f>IF('（入力①）基本情報入力シート'!E89="","",'（入力①）基本情報入力シート'!E89)</f>
        <v/>
      </c>
      <c r="E75" s="185" t="str">
        <f>IF('（入力①）基本情報入力シート'!F89="","",'（入力①）基本情報入力シート'!F89)</f>
        <v/>
      </c>
      <c r="F75" s="185" t="str">
        <f>IF('（入力①）基本情報入力シート'!G89="","",'（入力①）基本情報入力シート'!G89)</f>
        <v/>
      </c>
      <c r="G75" s="185" t="str">
        <f>IF('（入力①）基本情報入力シート'!H89="","",'（入力①）基本情報入力シート'!H89)</f>
        <v/>
      </c>
      <c r="H75" s="185" t="str">
        <f>IF('（入力①）基本情報入力シート'!I89="","",'（入力①）基本情報入力シート'!I89)</f>
        <v/>
      </c>
      <c r="I75" s="185" t="str">
        <f>IF('（入力①）基本情報入力シート'!J89="","",'（入力①）基本情報入力シート'!J89)</f>
        <v/>
      </c>
      <c r="J75" s="185" t="str">
        <f>IF('（入力①）基本情報入力シート'!K89="","",'（入力①）基本情報入力シート'!K89)</f>
        <v/>
      </c>
      <c r="K75" s="186" t="str">
        <f>IF('（入力①）基本情報入力シート'!L89="","",'（入力①）基本情報入力シート'!L89)</f>
        <v/>
      </c>
      <c r="L75" s="187" t="s">
        <v>238</v>
      </c>
      <c r="M75" s="188" t="str">
        <f>IF('（入力①）基本情報入力シート'!M89="","",'（入力①）基本情報入力シート'!M89)</f>
        <v/>
      </c>
      <c r="N75" s="189" t="str">
        <f>IF('（入力①）基本情報入力シート'!R89="","",'（入力①）基本情報入力シート'!R89)</f>
        <v/>
      </c>
      <c r="O75" s="189" t="str">
        <f>IF('（入力①）基本情報入力シート'!W89="","",'（入力①）基本情報入力シート'!W89)</f>
        <v/>
      </c>
      <c r="P75" s="190" t="str">
        <f>IF('（入力①）基本情報入力シート'!X89="","",'（入力①）基本情報入力シート'!X89)</f>
        <v/>
      </c>
      <c r="Q75" s="190" t="str">
        <f>IF('（入力①）基本情報入力シート'!Y89="","",'（入力①）基本情報入力シート'!Y89)</f>
        <v/>
      </c>
      <c r="R75" s="61"/>
      <c r="S75" s="90"/>
      <c r="T75" s="178"/>
      <c r="U75" s="178"/>
      <c r="V75" s="178"/>
      <c r="W75" s="61"/>
      <c r="X75" s="90"/>
      <c r="Y75" s="178"/>
      <c r="Z75" s="178"/>
      <c r="AA75" s="178"/>
      <c r="AB75" s="178"/>
      <c r="AC75" s="178"/>
      <c r="AD75" s="178"/>
      <c r="AE75" s="179"/>
      <c r="AF75" s="179"/>
      <c r="AG75" s="180"/>
      <c r="AH75" s="98"/>
      <c r="AI75" s="198"/>
      <c r="AJ75" s="178"/>
      <c r="AK75" s="178"/>
      <c r="AL75" s="178"/>
    </row>
    <row r="76" spans="1:38" ht="27.75" customHeight="1">
      <c r="A76" s="182">
        <f t="shared" si="1"/>
        <v>58</v>
      </c>
      <c r="B76" s="183" t="str">
        <f>IF('（入力①）基本情報入力シート'!C90="","",'（入力①）基本情報入力シート'!C90)</f>
        <v/>
      </c>
      <c r="C76" s="184" t="str">
        <f>IF('（入力①）基本情報入力シート'!D90="","",'（入力①）基本情報入力シート'!D90)</f>
        <v/>
      </c>
      <c r="D76" s="184" t="str">
        <f>IF('（入力①）基本情報入力シート'!E90="","",'（入力①）基本情報入力シート'!E90)</f>
        <v/>
      </c>
      <c r="E76" s="185" t="str">
        <f>IF('（入力①）基本情報入力シート'!F90="","",'（入力①）基本情報入力シート'!F90)</f>
        <v/>
      </c>
      <c r="F76" s="185" t="str">
        <f>IF('（入力①）基本情報入力シート'!G90="","",'（入力①）基本情報入力シート'!G90)</f>
        <v/>
      </c>
      <c r="G76" s="185" t="str">
        <f>IF('（入力①）基本情報入力シート'!H90="","",'（入力①）基本情報入力シート'!H90)</f>
        <v/>
      </c>
      <c r="H76" s="185" t="str">
        <f>IF('（入力①）基本情報入力シート'!I90="","",'（入力①）基本情報入力シート'!I90)</f>
        <v/>
      </c>
      <c r="I76" s="185" t="str">
        <f>IF('（入力①）基本情報入力シート'!J90="","",'（入力①）基本情報入力シート'!J90)</f>
        <v/>
      </c>
      <c r="J76" s="185" t="str">
        <f>IF('（入力①）基本情報入力シート'!K90="","",'（入力①）基本情報入力シート'!K90)</f>
        <v/>
      </c>
      <c r="K76" s="186" t="str">
        <f>IF('（入力①）基本情報入力シート'!L90="","",'（入力①）基本情報入力シート'!L90)</f>
        <v/>
      </c>
      <c r="L76" s="187" t="s">
        <v>239</v>
      </c>
      <c r="M76" s="188" t="str">
        <f>IF('（入力①）基本情報入力シート'!M90="","",'（入力①）基本情報入力シート'!M90)</f>
        <v/>
      </c>
      <c r="N76" s="189" t="str">
        <f>IF('（入力①）基本情報入力シート'!R90="","",'（入力①）基本情報入力シート'!R90)</f>
        <v/>
      </c>
      <c r="O76" s="189" t="str">
        <f>IF('（入力①）基本情報入力シート'!W90="","",'（入力①）基本情報入力シート'!W90)</f>
        <v/>
      </c>
      <c r="P76" s="190" t="str">
        <f>IF('（入力①）基本情報入力シート'!X90="","",'（入力①）基本情報入力シート'!X90)</f>
        <v/>
      </c>
      <c r="Q76" s="190" t="str">
        <f>IF('（入力①）基本情報入力シート'!Y90="","",'（入力①）基本情報入力シート'!Y90)</f>
        <v/>
      </c>
      <c r="R76" s="61"/>
      <c r="S76" s="90"/>
      <c r="T76" s="178"/>
      <c r="U76" s="178"/>
      <c r="V76" s="178"/>
      <c r="W76" s="61"/>
      <c r="X76" s="90"/>
      <c r="Y76" s="178"/>
      <c r="Z76" s="178"/>
      <c r="AA76" s="178"/>
      <c r="AB76" s="178"/>
      <c r="AC76" s="178"/>
      <c r="AD76" s="178"/>
      <c r="AE76" s="179"/>
      <c r="AF76" s="179"/>
      <c r="AG76" s="180"/>
      <c r="AH76" s="98"/>
      <c r="AI76" s="198"/>
      <c r="AJ76" s="178"/>
      <c r="AK76" s="178"/>
      <c r="AL76" s="178"/>
    </row>
    <row r="77" spans="1:38" ht="27.75" customHeight="1">
      <c r="A77" s="182">
        <f t="shared" si="1"/>
        <v>59</v>
      </c>
      <c r="B77" s="183" t="str">
        <f>IF('（入力①）基本情報入力シート'!C91="","",'（入力①）基本情報入力シート'!C91)</f>
        <v/>
      </c>
      <c r="C77" s="184" t="str">
        <f>IF('（入力①）基本情報入力シート'!D91="","",'（入力①）基本情報入力シート'!D91)</f>
        <v/>
      </c>
      <c r="D77" s="184" t="str">
        <f>IF('（入力①）基本情報入力シート'!E91="","",'（入力①）基本情報入力シート'!E91)</f>
        <v/>
      </c>
      <c r="E77" s="185" t="str">
        <f>IF('（入力①）基本情報入力シート'!F91="","",'（入力①）基本情報入力シート'!F91)</f>
        <v/>
      </c>
      <c r="F77" s="185" t="str">
        <f>IF('（入力①）基本情報入力シート'!G91="","",'（入力①）基本情報入力シート'!G91)</f>
        <v/>
      </c>
      <c r="G77" s="185" t="str">
        <f>IF('（入力①）基本情報入力シート'!H91="","",'（入力①）基本情報入力シート'!H91)</f>
        <v/>
      </c>
      <c r="H77" s="185" t="str">
        <f>IF('（入力①）基本情報入力シート'!I91="","",'（入力①）基本情報入力シート'!I91)</f>
        <v/>
      </c>
      <c r="I77" s="185" t="str">
        <f>IF('（入力①）基本情報入力シート'!J91="","",'（入力①）基本情報入力シート'!J91)</f>
        <v/>
      </c>
      <c r="J77" s="185" t="str">
        <f>IF('（入力①）基本情報入力シート'!K91="","",'（入力①）基本情報入力シート'!K91)</f>
        <v/>
      </c>
      <c r="K77" s="186" t="str">
        <f>IF('（入力①）基本情報入力シート'!L91="","",'（入力①）基本情報入力シート'!L91)</f>
        <v/>
      </c>
      <c r="L77" s="187" t="s">
        <v>240</v>
      </c>
      <c r="M77" s="188" t="str">
        <f>IF('（入力①）基本情報入力シート'!M91="","",'（入力①）基本情報入力シート'!M91)</f>
        <v/>
      </c>
      <c r="N77" s="189" t="str">
        <f>IF('（入力①）基本情報入力シート'!R91="","",'（入力①）基本情報入力シート'!R91)</f>
        <v/>
      </c>
      <c r="O77" s="189" t="str">
        <f>IF('（入力①）基本情報入力シート'!W91="","",'（入力①）基本情報入力シート'!W91)</f>
        <v/>
      </c>
      <c r="P77" s="190" t="str">
        <f>IF('（入力①）基本情報入力シート'!X91="","",'（入力①）基本情報入力シート'!X91)</f>
        <v/>
      </c>
      <c r="Q77" s="190" t="str">
        <f>IF('（入力①）基本情報入力シート'!Y91="","",'（入力①）基本情報入力シート'!Y91)</f>
        <v/>
      </c>
      <c r="R77" s="61"/>
      <c r="S77" s="90"/>
      <c r="T77" s="178"/>
      <c r="U77" s="178"/>
      <c r="V77" s="178"/>
      <c r="W77" s="61"/>
      <c r="X77" s="90"/>
      <c r="Y77" s="178"/>
      <c r="Z77" s="178"/>
      <c r="AA77" s="178"/>
      <c r="AB77" s="178"/>
      <c r="AC77" s="178"/>
      <c r="AD77" s="178"/>
      <c r="AE77" s="179"/>
      <c r="AF77" s="179"/>
      <c r="AG77" s="180"/>
      <c r="AH77" s="98"/>
      <c r="AI77" s="198"/>
      <c r="AJ77" s="178"/>
      <c r="AK77" s="178"/>
      <c r="AL77" s="178"/>
    </row>
    <row r="78" spans="1:38" ht="27.75" customHeight="1">
      <c r="A78" s="182">
        <f t="shared" si="1"/>
        <v>60</v>
      </c>
      <c r="B78" s="183" t="str">
        <f>IF('（入力①）基本情報入力シート'!C92="","",'（入力①）基本情報入力シート'!C92)</f>
        <v/>
      </c>
      <c r="C78" s="184" t="str">
        <f>IF('（入力①）基本情報入力シート'!D92="","",'（入力①）基本情報入力シート'!D92)</f>
        <v/>
      </c>
      <c r="D78" s="184" t="str">
        <f>IF('（入力①）基本情報入力シート'!E92="","",'（入力①）基本情報入力シート'!E92)</f>
        <v/>
      </c>
      <c r="E78" s="185" t="str">
        <f>IF('（入力①）基本情報入力シート'!F92="","",'（入力①）基本情報入力シート'!F92)</f>
        <v/>
      </c>
      <c r="F78" s="185" t="str">
        <f>IF('（入力①）基本情報入力シート'!G92="","",'（入力①）基本情報入力シート'!G92)</f>
        <v/>
      </c>
      <c r="G78" s="185" t="str">
        <f>IF('（入力①）基本情報入力シート'!H92="","",'（入力①）基本情報入力シート'!H92)</f>
        <v/>
      </c>
      <c r="H78" s="185" t="str">
        <f>IF('（入力①）基本情報入力シート'!I92="","",'（入力①）基本情報入力シート'!I92)</f>
        <v/>
      </c>
      <c r="I78" s="185" t="str">
        <f>IF('（入力①）基本情報入力シート'!J92="","",'（入力①）基本情報入力シート'!J92)</f>
        <v/>
      </c>
      <c r="J78" s="185" t="str">
        <f>IF('（入力①）基本情報入力シート'!K92="","",'（入力①）基本情報入力シート'!K92)</f>
        <v/>
      </c>
      <c r="K78" s="186" t="str">
        <f>IF('（入力①）基本情報入力シート'!L92="","",'（入力①）基本情報入力シート'!L92)</f>
        <v/>
      </c>
      <c r="L78" s="187" t="s">
        <v>241</v>
      </c>
      <c r="M78" s="188" t="str">
        <f>IF('（入力①）基本情報入力シート'!M92="","",'（入力①）基本情報入力シート'!M92)</f>
        <v/>
      </c>
      <c r="N78" s="189" t="str">
        <f>IF('（入力①）基本情報入力シート'!R92="","",'（入力①）基本情報入力シート'!R92)</f>
        <v/>
      </c>
      <c r="O78" s="189" t="str">
        <f>IF('（入力①）基本情報入力シート'!W92="","",'（入力①）基本情報入力シート'!W92)</f>
        <v/>
      </c>
      <c r="P78" s="190" t="str">
        <f>IF('（入力①）基本情報入力シート'!X92="","",'（入力①）基本情報入力シート'!X92)</f>
        <v/>
      </c>
      <c r="Q78" s="190" t="str">
        <f>IF('（入力①）基本情報入力シート'!Y92="","",'（入力①）基本情報入力シート'!Y92)</f>
        <v/>
      </c>
      <c r="R78" s="61"/>
      <c r="S78" s="90"/>
      <c r="T78" s="178"/>
      <c r="U78" s="178"/>
      <c r="V78" s="178"/>
      <c r="W78" s="61"/>
      <c r="X78" s="90"/>
      <c r="Y78" s="178"/>
      <c r="Z78" s="178"/>
      <c r="AA78" s="178"/>
      <c r="AB78" s="178"/>
      <c r="AC78" s="178"/>
      <c r="AD78" s="178"/>
      <c r="AE78" s="179"/>
      <c r="AF78" s="179"/>
      <c r="AG78" s="180"/>
      <c r="AH78" s="98"/>
      <c r="AI78" s="198"/>
      <c r="AJ78" s="178"/>
      <c r="AK78" s="178"/>
      <c r="AL78" s="178"/>
    </row>
    <row r="79" spans="1:38" ht="27.75" customHeight="1">
      <c r="A79" s="182">
        <f t="shared" si="1"/>
        <v>61</v>
      </c>
      <c r="B79" s="183" t="str">
        <f>IF('（入力①）基本情報入力シート'!C93="","",'（入力①）基本情報入力シート'!C93)</f>
        <v/>
      </c>
      <c r="C79" s="184" t="str">
        <f>IF('（入力①）基本情報入力シート'!D93="","",'（入力①）基本情報入力シート'!D93)</f>
        <v/>
      </c>
      <c r="D79" s="184" t="str">
        <f>IF('（入力①）基本情報入力シート'!E93="","",'（入力①）基本情報入力シート'!E93)</f>
        <v/>
      </c>
      <c r="E79" s="185" t="str">
        <f>IF('（入力①）基本情報入力シート'!F93="","",'（入力①）基本情報入力シート'!F93)</f>
        <v/>
      </c>
      <c r="F79" s="185" t="str">
        <f>IF('（入力①）基本情報入力シート'!G93="","",'（入力①）基本情報入力シート'!G93)</f>
        <v/>
      </c>
      <c r="G79" s="185" t="str">
        <f>IF('（入力①）基本情報入力シート'!H93="","",'（入力①）基本情報入力シート'!H93)</f>
        <v/>
      </c>
      <c r="H79" s="185" t="str">
        <f>IF('（入力①）基本情報入力シート'!I93="","",'（入力①）基本情報入力シート'!I93)</f>
        <v/>
      </c>
      <c r="I79" s="185" t="str">
        <f>IF('（入力①）基本情報入力シート'!J93="","",'（入力①）基本情報入力シート'!J93)</f>
        <v/>
      </c>
      <c r="J79" s="185" t="str">
        <f>IF('（入力①）基本情報入力シート'!K93="","",'（入力①）基本情報入力シート'!K93)</f>
        <v/>
      </c>
      <c r="K79" s="186" t="str">
        <f>IF('（入力①）基本情報入力シート'!L93="","",'（入力①）基本情報入力シート'!L93)</f>
        <v/>
      </c>
      <c r="L79" s="187" t="s">
        <v>242</v>
      </c>
      <c r="M79" s="188" t="str">
        <f>IF('（入力①）基本情報入力シート'!M93="","",'（入力①）基本情報入力シート'!M93)</f>
        <v/>
      </c>
      <c r="N79" s="189" t="str">
        <f>IF('（入力①）基本情報入力シート'!R93="","",'（入力①）基本情報入力シート'!R93)</f>
        <v/>
      </c>
      <c r="O79" s="189" t="str">
        <f>IF('（入力①）基本情報入力シート'!W93="","",'（入力①）基本情報入力シート'!W93)</f>
        <v/>
      </c>
      <c r="P79" s="190" t="str">
        <f>IF('（入力①）基本情報入力シート'!X93="","",'（入力①）基本情報入力シート'!X93)</f>
        <v/>
      </c>
      <c r="Q79" s="190" t="str">
        <f>IF('（入力①）基本情報入力シート'!Y93="","",'（入力①）基本情報入力シート'!Y93)</f>
        <v/>
      </c>
      <c r="R79" s="61"/>
      <c r="S79" s="90"/>
      <c r="T79" s="178"/>
      <c r="U79" s="178"/>
      <c r="V79" s="178"/>
      <c r="W79" s="61"/>
      <c r="X79" s="90"/>
      <c r="Y79" s="178"/>
      <c r="Z79" s="178"/>
      <c r="AA79" s="178"/>
      <c r="AB79" s="178"/>
      <c r="AC79" s="178"/>
      <c r="AD79" s="178"/>
      <c r="AE79" s="179"/>
      <c r="AF79" s="179"/>
      <c r="AG79" s="180"/>
      <c r="AH79" s="98"/>
      <c r="AI79" s="198"/>
      <c r="AJ79" s="178"/>
      <c r="AK79" s="178"/>
      <c r="AL79" s="178"/>
    </row>
    <row r="80" spans="1:38" ht="27.75" customHeight="1">
      <c r="A80" s="182">
        <f t="shared" si="1"/>
        <v>62</v>
      </c>
      <c r="B80" s="183" t="str">
        <f>IF('（入力①）基本情報入力シート'!C94="","",'（入力①）基本情報入力シート'!C94)</f>
        <v/>
      </c>
      <c r="C80" s="184" t="str">
        <f>IF('（入力①）基本情報入力シート'!D94="","",'（入力①）基本情報入力シート'!D94)</f>
        <v/>
      </c>
      <c r="D80" s="184" t="str">
        <f>IF('（入力①）基本情報入力シート'!E94="","",'（入力①）基本情報入力シート'!E94)</f>
        <v/>
      </c>
      <c r="E80" s="185" t="str">
        <f>IF('（入力①）基本情報入力シート'!F94="","",'（入力①）基本情報入力シート'!F94)</f>
        <v/>
      </c>
      <c r="F80" s="185" t="str">
        <f>IF('（入力①）基本情報入力シート'!G94="","",'（入力①）基本情報入力シート'!G94)</f>
        <v/>
      </c>
      <c r="G80" s="185" t="str">
        <f>IF('（入力①）基本情報入力シート'!H94="","",'（入力①）基本情報入力シート'!H94)</f>
        <v/>
      </c>
      <c r="H80" s="185" t="str">
        <f>IF('（入力①）基本情報入力シート'!I94="","",'（入力①）基本情報入力シート'!I94)</f>
        <v/>
      </c>
      <c r="I80" s="185" t="str">
        <f>IF('（入力①）基本情報入力シート'!J94="","",'（入力①）基本情報入力シート'!J94)</f>
        <v/>
      </c>
      <c r="J80" s="185" t="str">
        <f>IF('（入力①）基本情報入力シート'!K94="","",'（入力①）基本情報入力シート'!K94)</f>
        <v/>
      </c>
      <c r="K80" s="186" t="str">
        <f>IF('（入力①）基本情報入力シート'!L94="","",'（入力①）基本情報入力シート'!L94)</f>
        <v/>
      </c>
      <c r="L80" s="187" t="s">
        <v>243</v>
      </c>
      <c r="M80" s="188" t="str">
        <f>IF('（入力①）基本情報入力シート'!M94="","",'（入力①）基本情報入力シート'!M94)</f>
        <v/>
      </c>
      <c r="N80" s="189" t="str">
        <f>IF('（入力①）基本情報入力シート'!R94="","",'（入力①）基本情報入力シート'!R94)</f>
        <v/>
      </c>
      <c r="O80" s="189" t="str">
        <f>IF('（入力①）基本情報入力シート'!W94="","",'（入力①）基本情報入力シート'!W94)</f>
        <v/>
      </c>
      <c r="P80" s="190" t="str">
        <f>IF('（入力①）基本情報入力シート'!X94="","",'（入力①）基本情報入力シート'!X94)</f>
        <v/>
      </c>
      <c r="Q80" s="190" t="str">
        <f>IF('（入力①）基本情報入力シート'!Y94="","",'（入力①）基本情報入力シート'!Y94)</f>
        <v/>
      </c>
      <c r="R80" s="61"/>
      <c r="S80" s="90"/>
      <c r="T80" s="178"/>
      <c r="U80" s="178"/>
      <c r="V80" s="178"/>
      <c r="W80" s="61"/>
      <c r="X80" s="90"/>
      <c r="Y80" s="178"/>
      <c r="Z80" s="178"/>
      <c r="AA80" s="178"/>
      <c r="AB80" s="178"/>
      <c r="AC80" s="178"/>
      <c r="AD80" s="178"/>
      <c r="AE80" s="179"/>
      <c r="AF80" s="179"/>
      <c r="AG80" s="180"/>
      <c r="AH80" s="98"/>
      <c r="AI80" s="198"/>
      <c r="AJ80" s="178"/>
      <c r="AK80" s="178"/>
      <c r="AL80" s="178"/>
    </row>
    <row r="81" spans="1:38" ht="27.75" customHeight="1">
      <c r="A81" s="182">
        <f t="shared" si="1"/>
        <v>63</v>
      </c>
      <c r="B81" s="183" t="str">
        <f>IF('（入力①）基本情報入力シート'!C95="","",'（入力①）基本情報入力シート'!C95)</f>
        <v/>
      </c>
      <c r="C81" s="184" t="str">
        <f>IF('（入力①）基本情報入力シート'!D95="","",'（入力①）基本情報入力シート'!D95)</f>
        <v/>
      </c>
      <c r="D81" s="184" t="str">
        <f>IF('（入力①）基本情報入力シート'!E95="","",'（入力①）基本情報入力シート'!E95)</f>
        <v/>
      </c>
      <c r="E81" s="185" t="str">
        <f>IF('（入力①）基本情報入力シート'!F95="","",'（入力①）基本情報入力シート'!F95)</f>
        <v/>
      </c>
      <c r="F81" s="185" t="str">
        <f>IF('（入力①）基本情報入力シート'!G95="","",'（入力①）基本情報入力シート'!G95)</f>
        <v/>
      </c>
      <c r="G81" s="185" t="str">
        <f>IF('（入力①）基本情報入力シート'!H95="","",'（入力①）基本情報入力シート'!H95)</f>
        <v/>
      </c>
      <c r="H81" s="185" t="str">
        <f>IF('（入力①）基本情報入力シート'!I95="","",'（入力①）基本情報入力シート'!I95)</f>
        <v/>
      </c>
      <c r="I81" s="185" t="str">
        <f>IF('（入力①）基本情報入力シート'!J95="","",'（入力①）基本情報入力シート'!J95)</f>
        <v/>
      </c>
      <c r="J81" s="185" t="str">
        <f>IF('（入力①）基本情報入力シート'!K95="","",'（入力①）基本情報入力シート'!K95)</f>
        <v/>
      </c>
      <c r="K81" s="186" t="str">
        <f>IF('（入力①）基本情報入力シート'!L95="","",'（入力①）基本情報入力シート'!L95)</f>
        <v/>
      </c>
      <c r="L81" s="187" t="s">
        <v>244</v>
      </c>
      <c r="M81" s="188" t="str">
        <f>IF('（入力①）基本情報入力シート'!M95="","",'（入力①）基本情報入力シート'!M95)</f>
        <v/>
      </c>
      <c r="N81" s="189" t="str">
        <f>IF('（入力①）基本情報入力シート'!R95="","",'（入力①）基本情報入力シート'!R95)</f>
        <v/>
      </c>
      <c r="O81" s="189" t="str">
        <f>IF('（入力①）基本情報入力シート'!W95="","",'（入力①）基本情報入力シート'!W95)</f>
        <v/>
      </c>
      <c r="P81" s="190" t="str">
        <f>IF('（入力①）基本情報入力シート'!X95="","",'（入力①）基本情報入力シート'!X95)</f>
        <v/>
      </c>
      <c r="Q81" s="190" t="str">
        <f>IF('（入力①）基本情報入力シート'!Y95="","",'（入力①）基本情報入力シート'!Y95)</f>
        <v/>
      </c>
      <c r="R81" s="61"/>
      <c r="S81" s="90"/>
      <c r="T81" s="178"/>
      <c r="U81" s="178"/>
      <c r="V81" s="178"/>
      <c r="W81" s="61"/>
      <c r="X81" s="90"/>
      <c r="Y81" s="178"/>
      <c r="Z81" s="178"/>
      <c r="AA81" s="178"/>
      <c r="AB81" s="178"/>
      <c r="AC81" s="178"/>
      <c r="AD81" s="178"/>
      <c r="AE81" s="179"/>
      <c r="AF81" s="179"/>
      <c r="AG81" s="180"/>
      <c r="AH81" s="98"/>
      <c r="AI81" s="198"/>
      <c r="AJ81" s="178"/>
      <c r="AK81" s="178"/>
      <c r="AL81" s="178"/>
    </row>
    <row r="82" spans="1:38" ht="27.75" customHeight="1">
      <c r="A82" s="182">
        <f t="shared" si="1"/>
        <v>64</v>
      </c>
      <c r="B82" s="183" t="str">
        <f>IF('（入力①）基本情報入力シート'!C96="","",'（入力①）基本情報入力シート'!C96)</f>
        <v/>
      </c>
      <c r="C82" s="184" t="str">
        <f>IF('（入力①）基本情報入力シート'!D96="","",'（入力①）基本情報入力シート'!D96)</f>
        <v/>
      </c>
      <c r="D82" s="184" t="str">
        <f>IF('（入力①）基本情報入力シート'!E96="","",'（入力①）基本情報入力シート'!E96)</f>
        <v/>
      </c>
      <c r="E82" s="185" t="str">
        <f>IF('（入力①）基本情報入力シート'!F96="","",'（入力①）基本情報入力シート'!F96)</f>
        <v/>
      </c>
      <c r="F82" s="185" t="str">
        <f>IF('（入力①）基本情報入力シート'!G96="","",'（入力①）基本情報入力シート'!G96)</f>
        <v/>
      </c>
      <c r="G82" s="185" t="str">
        <f>IF('（入力①）基本情報入力シート'!H96="","",'（入力①）基本情報入力シート'!H96)</f>
        <v/>
      </c>
      <c r="H82" s="185" t="str">
        <f>IF('（入力①）基本情報入力シート'!I96="","",'（入力①）基本情報入力シート'!I96)</f>
        <v/>
      </c>
      <c r="I82" s="185" t="str">
        <f>IF('（入力①）基本情報入力シート'!J96="","",'（入力①）基本情報入力シート'!J96)</f>
        <v/>
      </c>
      <c r="J82" s="185" t="str">
        <f>IF('（入力①）基本情報入力シート'!K96="","",'（入力①）基本情報入力シート'!K96)</f>
        <v/>
      </c>
      <c r="K82" s="186" t="str">
        <f>IF('（入力①）基本情報入力シート'!L96="","",'（入力①）基本情報入力シート'!L96)</f>
        <v/>
      </c>
      <c r="L82" s="187" t="s">
        <v>245</v>
      </c>
      <c r="M82" s="188" t="str">
        <f>IF('（入力①）基本情報入力シート'!M96="","",'（入力①）基本情報入力シート'!M96)</f>
        <v/>
      </c>
      <c r="N82" s="189" t="str">
        <f>IF('（入力①）基本情報入力シート'!R96="","",'（入力①）基本情報入力シート'!R96)</f>
        <v/>
      </c>
      <c r="O82" s="189" t="str">
        <f>IF('（入力①）基本情報入力シート'!W96="","",'（入力①）基本情報入力シート'!W96)</f>
        <v/>
      </c>
      <c r="P82" s="190" t="str">
        <f>IF('（入力①）基本情報入力シート'!X96="","",'（入力①）基本情報入力シート'!X96)</f>
        <v/>
      </c>
      <c r="Q82" s="190" t="str">
        <f>IF('（入力①）基本情報入力シート'!Y96="","",'（入力①）基本情報入力シート'!Y96)</f>
        <v/>
      </c>
      <c r="R82" s="61"/>
      <c r="S82" s="90"/>
      <c r="T82" s="178"/>
      <c r="U82" s="178"/>
      <c r="V82" s="178"/>
      <c r="W82" s="61"/>
      <c r="X82" s="90"/>
      <c r="Y82" s="178"/>
      <c r="Z82" s="178"/>
      <c r="AA82" s="178"/>
      <c r="AB82" s="178"/>
      <c r="AC82" s="178"/>
      <c r="AD82" s="178"/>
      <c r="AE82" s="179"/>
      <c r="AF82" s="179"/>
      <c r="AG82" s="180"/>
      <c r="AH82" s="98"/>
      <c r="AI82" s="198"/>
      <c r="AJ82" s="178"/>
      <c r="AK82" s="178"/>
      <c r="AL82" s="178"/>
    </row>
    <row r="83" spans="1:38" ht="27.75" customHeight="1">
      <c r="A83" s="182">
        <f t="shared" si="1"/>
        <v>65</v>
      </c>
      <c r="B83" s="183" t="str">
        <f>IF('（入力①）基本情報入力シート'!C97="","",'（入力①）基本情報入力シート'!C97)</f>
        <v/>
      </c>
      <c r="C83" s="184" t="str">
        <f>IF('（入力①）基本情報入力シート'!D97="","",'（入力①）基本情報入力シート'!D97)</f>
        <v/>
      </c>
      <c r="D83" s="184" t="str">
        <f>IF('（入力①）基本情報入力シート'!E97="","",'（入力①）基本情報入力シート'!E97)</f>
        <v/>
      </c>
      <c r="E83" s="185" t="str">
        <f>IF('（入力①）基本情報入力シート'!F97="","",'（入力①）基本情報入力シート'!F97)</f>
        <v/>
      </c>
      <c r="F83" s="185" t="str">
        <f>IF('（入力①）基本情報入力シート'!G97="","",'（入力①）基本情報入力シート'!G97)</f>
        <v/>
      </c>
      <c r="G83" s="185" t="str">
        <f>IF('（入力①）基本情報入力シート'!H97="","",'（入力①）基本情報入力シート'!H97)</f>
        <v/>
      </c>
      <c r="H83" s="185" t="str">
        <f>IF('（入力①）基本情報入力シート'!I97="","",'（入力①）基本情報入力シート'!I97)</f>
        <v/>
      </c>
      <c r="I83" s="185" t="str">
        <f>IF('（入力①）基本情報入力シート'!J97="","",'（入力①）基本情報入力シート'!J97)</f>
        <v/>
      </c>
      <c r="J83" s="185" t="str">
        <f>IF('（入力①）基本情報入力シート'!K97="","",'（入力①）基本情報入力シート'!K97)</f>
        <v/>
      </c>
      <c r="K83" s="186" t="str">
        <f>IF('（入力①）基本情報入力シート'!L97="","",'（入力①）基本情報入力シート'!L97)</f>
        <v/>
      </c>
      <c r="L83" s="187" t="s">
        <v>246</v>
      </c>
      <c r="M83" s="188" t="str">
        <f>IF('（入力①）基本情報入力シート'!M97="","",'（入力①）基本情報入力シート'!M97)</f>
        <v/>
      </c>
      <c r="N83" s="189" t="str">
        <f>IF('（入力①）基本情報入力シート'!R97="","",'（入力①）基本情報入力シート'!R97)</f>
        <v/>
      </c>
      <c r="O83" s="189" t="str">
        <f>IF('（入力①）基本情報入力シート'!W97="","",'（入力①）基本情報入力シート'!W97)</f>
        <v/>
      </c>
      <c r="P83" s="190" t="str">
        <f>IF('（入力①）基本情報入力シート'!X97="","",'（入力①）基本情報入力シート'!X97)</f>
        <v/>
      </c>
      <c r="Q83" s="190" t="str">
        <f>IF('（入力①）基本情報入力シート'!Y97="","",'（入力①）基本情報入力シート'!Y97)</f>
        <v/>
      </c>
      <c r="R83" s="61"/>
      <c r="S83" s="90"/>
      <c r="T83" s="178"/>
      <c r="U83" s="178"/>
      <c r="V83" s="178"/>
      <c r="W83" s="61"/>
      <c r="X83" s="90"/>
      <c r="Y83" s="178"/>
      <c r="Z83" s="178"/>
      <c r="AA83" s="178"/>
      <c r="AB83" s="178"/>
      <c r="AC83" s="178"/>
      <c r="AD83" s="178"/>
      <c r="AE83" s="179"/>
      <c r="AF83" s="179"/>
      <c r="AG83" s="180"/>
      <c r="AH83" s="98"/>
      <c r="AI83" s="198"/>
      <c r="AJ83" s="178"/>
      <c r="AK83" s="178"/>
      <c r="AL83" s="178"/>
    </row>
    <row r="84" spans="1:38" ht="27.75" customHeight="1">
      <c r="A84" s="182">
        <f t="shared" si="1"/>
        <v>66</v>
      </c>
      <c r="B84" s="183" t="str">
        <f>IF('（入力①）基本情報入力シート'!C98="","",'（入力①）基本情報入力シート'!C98)</f>
        <v/>
      </c>
      <c r="C84" s="184" t="str">
        <f>IF('（入力①）基本情報入力シート'!D98="","",'（入力①）基本情報入力シート'!D98)</f>
        <v/>
      </c>
      <c r="D84" s="184" t="str">
        <f>IF('（入力①）基本情報入力シート'!E98="","",'（入力①）基本情報入力シート'!E98)</f>
        <v/>
      </c>
      <c r="E84" s="185" t="str">
        <f>IF('（入力①）基本情報入力シート'!F98="","",'（入力①）基本情報入力シート'!F98)</f>
        <v/>
      </c>
      <c r="F84" s="185" t="str">
        <f>IF('（入力①）基本情報入力シート'!G98="","",'（入力①）基本情報入力シート'!G98)</f>
        <v/>
      </c>
      <c r="G84" s="185" t="str">
        <f>IF('（入力①）基本情報入力シート'!H98="","",'（入力①）基本情報入力シート'!H98)</f>
        <v/>
      </c>
      <c r="H84" s="185" t="str">
        <f>IF('（入力①）基本情報入力シート'!I98="","",'（入力①）基本情報入力シート'!I98)</f>
        <v/>
      </c>
      <c r="I84" s="185" t="str">
        <f>IF('（入力①）基本情報入力シート'!J98="","",'（入力①）基本情報入力シート'!J98)</f>
        <v/>
      </c>
      <c r="J84" s="185" t="str">
        <f>IF('（入力①）基本情報入力シート'!K98="","",'（入力①）基本情報入力シート'!K98)</f>
        <v/>
      </c>
      <c r="K84" s="186" t="str">
        <f>IF('（入力①）基本情報入力シート'!L98="","",'（入力①）基本情報入力シート'!L98)</f>
        <v/>
      </c>
      <c r="L84" s="187" t="s">
        <v>247</v>
      </c>
      <c r="M84" s="188" t="str">
        <f>IF('（入力①）基本情報入力シート'!M98="","",'（入力①）基本情報入力シート'!M98)</f>
        <v/>
      </c>
      <c r="N84" s="189" t="str">
        <f>IF('（入力①）基本情報入力シート'!R98="","",'（入力①）基本情報入力シート'!R98)</f>
        <v/>
      </c>
      <c r="O84" s="189" t="str">
        <f>IF('（入力①）基本情報入力シート'!W98="","",'（入力①）基本情報入力シート'!W98)</f>
        <v/>
      </c>
      <c r="P84" s="190" t="str">
        <f>IF('（入力①）基本情報入力シート'!X98="","",'（入力①）基本情報入力シート'!X98)</f>
        <v/>
      </c>
      <c r="Q84" s="190" t="str">
        <f>IF('（入力①）基本情報入力シート'!Y98="","",'（入力①）基本情報入力シート'!Y98)</f>
        <v/>
      </c>
      <c r="R84" s="61"/>
      <c r="S84" s="90"/>
      <c r="T84" s="178"/>
      <c r="U84" s="178"/>
      <c r="V84" s="178"/>
      <c r="W84" s="61"/>
      <c r="X84" s="90"/>
      <c r="Y84" s="178"/>
      <c r="Z84" s="178"/>
      <c r="AA84" s="178"/>
      <c r="AB84" s="178"/>
      <c r="AC84" s="178"/>
      <c r="AD84" s="178"/>
      <c r="AE84" s="179"/>
      <c r="AF84" s="179"/>
      <c r="AG84" s="180"/>
      <c r="AH84" s="98"/>
      <c r="AI84" s="198"/>
      <c r="AJ84" s="178"/>
      <c r="AK84" s="178"/>
      <c r="AL84" s="178"/>
    </row>
    <row r="85" spans="1:38" ht="27.75" customHeight="1">
      <c r="A85" s="182">
        <f t="shared" ref="A85:A118" si="2">A84+1</f>
        <v>67</v>
      </c>
      <c r="B85" s="183" t="str">
        <f>IF('（入力①）基本情報入力シート'!C99="","",'（入力①）基本情報入力シート'!C99)</f>
        <v/>
      </c>
      <c r="C85" s="184" t="str">
        <f>IF('（入力①）基本情報入力シート'!D99="","",'（入力①）基本情報入力シート'!D99)</f>
        <v/>
      </c>
      <c r="D85" s="184" t="str">
        <f>IF('（入力①）基本情報入力シート'!E99="","",'（入力①）基本情報入力シート'!E99)</f>
        <v/>
      </c>
      <c r="E85" s="185" t="str">
        <f>IF('（入力①）基本情報入力シート'!F99="","",'（入力①）基本情報入力シート'!F99)</f>
        <v/>
      </c>
      <c r="F85" s="185" t="str">
        <f>IF('（入力①）基本情報入力シート'!G99="","",'（入力①）基本情報入力シート'!G99)</f>
        <v/>
      </c>
      <c r="G85" s="185" t="str">
        <f>IF('（入力①）基本情報入力シート'!H99="","",'（入力①）基本情報入力シート'!H99)</f>
        <v/>
      </c>
      <c r="H85" s="185" t="str">
        <f>IF('（入力①）基本情報入力シート'!I99="","",'（入力①）基本情報入力シート'!I99)</f>
        <v/>
      </c>
      <c r="I85" s="185" t="str">
        <f>IF('（入力①）基本情報入力シート'!J99="","",'（入力①）基本情報入力シート'!J99)</f>
        <v/>
      </c>
      <c r="J85" s="185" t="str">
        <f>IF('（入力①）基本情報入力シート'!K99="","",'（入力①）基本情報入力シート'!K99)</f>
        <v/>
      </c>
      <c r="K85" s="186" t="str">
        <f>IF('（入力①）基本情報入力シート'!L99="","",'（入力①）基本情報入力シート'!L99)</f>
        <v/>
      </c>
      <c r="L85" s="187" t="s">
        <v>248</v>
      </c>
      <c r="M85" s="188" t="str">
        <f>IF('（入力①）基本情報入力シート'!M99="","",'（入力①）基本情報入力シート'!M99)</f>
        <v/>
      </c>
      <c r="N85" s="189" t="str">
        <f>IF('（入力①）基本情報入力シート'!R99="","",'（入力①）基本情報入力シート'!R99)</f>
        <v/>
      </c>
      <c r="O85" s="189" t="str">
        <f>IF('（入力①）基本情報入力シート'!W99="","",'（入力①）基本情報入力シート'!W99)</f>
        <v/>
      </c>
      <c r="P85" s="190" t="str">
        <f>IF('（入力①）基本情報入力シート'!X99="","",'（入力①）基本情報入力シート'!X99)</f>
        <v/>
      </c>
      <c r="Q85" s="190" t="str">
        <f>IF('（入力①）基本情報入力シート'!Y99="","",'（入力①）基本情報入力シート'!Y99)</f>
        <v/>
      </c>
      <c r="R85" s="61"/>
      <c r="S85" s="90"/>
      <c r="T85" s="178"/>
      <c r="U85" s="178"/>
      <c r="V85" s="178"/>
      <c r="W85" s="61"/>
      <c r="X85" s="90"/>
      <c r="Y85" s="178"/>
      <c r="Z85" s="178"/>
      <c r="AA85" s="178"/>
      <c r="AB85" s="178"/>
      <c r="AC85" s="178"/>
      <c r="AD85" s="178"/>
      <c r="AE85" s="179"/>
      <c r="AF85" s="179"/>
      <c r="AG85" s="180"/>
      <c r="AH85" s="98"/>
      <c r="AI85" s="198"/>
      <c r="AJ85" s="178"/>
      <c r="AK85" s="178"/>
      <c r="AL85" s="178"/>
    </row>
    <row r="86" spans="1:38" ht="27.75" customHeight="1">
      <c r="A86" s="182">
        <f t="shared" si="2"/>
        <v>68</v>
      </c>
      <c r="B86" s="183" t="str">
        <f>IF('（入力①）基本情報入力シート'!C100="","",'（入力①）基本情報入力シート'!C100)</f>
        <v/>
      </c>
      <c r="C86" s="184" t="str">
        <f>IF('（入力①）基本情報入力シート'!D100="","",'（入力①）基本情報入力シート'!D100)</f>
        <v/>
      </c>
      <c r="D86" s="184" t="str">
        <f>IF('（入力①）基本情報入力シート'!E100="","",'（入力①）基本情報入力シート'!E100)</f>
        <v/>
      </c>
      <c r="E86" s="185" t="str">
        <f>IF('（入力①）基本情報入力シート'!F100="","",'（入力①）基本情報入力シート'!F100)</f>
        <v/>
      </c>
      <c r="F86" s="185" t="str">
        <f>IF('（入力①）基本情報入力シート'!G100="","",'（入力①）基本情報入力シート'!G100)</f>
        <v/>
      </c>
      <c r="G86" s="185" t="str">
        <f>IF('（入力①）基本情報入力シート'!H100="","",'（入力①）基本情報入力シート'!H100)</f>
        <v/>
      </c>
      <c r="H86" s="185" t="str">
        <f>IF('（入力①）基本情報入力シート'!I100="","",'（入力①）基本情報入力シート'!I100)</f>
        <v/>
      </c>
      <c r="I86" s="185" t="str">
        <f>IF('（入力①）基本情報入力シート'!J100="","",'（入力①）基本情報入力シート'!J100)</f>
        <v/>
      </c>
      <c r="J86" s="185" t="str">
        <f>IF('（入力①）基本情報入力シート'!K100="","",'（入力①）基本情報入力シート'!K100)</f>
        <v/>
      </c>
      <c r="K86" s="186" t="str">
        <f>IF('（入力①）基本情報入力シート'!L100="","",'（入力①）基本情報入力シート'!L100)</f>
        <v/>
      </c>
      <c r="L86" s="187" t="s">
        <v>249</v>
      </c>
      <c r="M86" s="188" t="str">
        <f>IF('（入力①）基本情報入力シート'!M100="","",'（入力①）基本情報入力シート'!M100)</f>
        <v/>
      </c>
      <c r="N86" s="189" t="str">
        <f>IF('（入力①）基本情報入力シート'!R100="","",'（入力①）基本情報入力シート'!R100)</f>
        <v/>
      </c>
      <c r="O86" s="189" t="str">
        <f>IF('（入力①）基本情報入力シート'!W100="","",'（入力①）基本情報入力シート'!W100)</f>
        <v/>
      </c>
      <c r="P86" s="190" t="str">
        <f>IF('（入力①）基本情報入力シート'!X100="","",'（入力①）基本情報入力シート'!X100)</f>
        <v/>
      </c>
      <c r="Q86" s="190" t="str">
        <f>IF('（入力①）基本情報入力シート'!Y100="","",'（入力①）基本情報入力シート'!Y100)</f>
        <v/>
      </c>
      <c r="R86" s="61"/>
      <c r="S86" s="90"/>
      <c r="T86" s="178"/>
      <c r="U86" s="178"/>
      <c r="V86" s="178"/>
      <c r="W86" s="61"/>
      <c r="X86" s="90"/>
      <c r="Y86" s="178"/>
      <c r="Z86" s="178"/>
      <c r="AA86" s="178"/>
      <c r="AB86" s="178"/>
      <c r="AC86" s="178"/>
      <c r="AD86" s="178"/>
      <c r="AE86" s="179"/>
      <c r="AF86" s="179"/>
      <c r="AG86" s="180"/>
      <c r="AH86" s="98"/>
      <c r="AI86" s="198"/>
      <c r="AJ86" s="178"/>
      <c r="AK86" s="178"/>
      <c r="AL86" s="178"/>
    </row>
    <row r="87" spans="1:38" ht="27.75" customHeight="1">
      <c r="A87" s="182">
        <f t="shared" si="2"/>
        <v>69</v>
      </c>
      <c r="B87" s="183" t="str">
        <f>IF('（入力①）基本情報入力シート'!C101="","",'（入力①）基本情報入力シート'!C101)</f>
        <v/>
      </c>
      <c r="C87" s="184" t="str">
        <f>IF('（入力①）基本情報入力シート'!D101="","",'（入力①）基本情報入力シート'!D101)</f>
        <v/>
      </c>
      <c r="D87" s="184" t="str">
        <f>IF('（入力①）基本情報入力シート'!E101="","",'（入力①）基本情報入力シート'!E101)</f>
        <v/>
      </c>
      <c r="E87" s="185" t="str">
        <f>IF('（入力①）基本情報入力シート'!F101="","",'（入力①）基本情報入力シート'!F101)</f>
        <v/>
      </c>
      <c r="F87" s="185" t="str">
        <f>IF('（入力①）基本情報入力シート'!G101="","",'（入力①）基本情報入力シート'!G101)</f>
        <v/>
      </c>
      <c r="G87" s="185" t="str">
        <f>IF('（入力①）基本情報入力シート'!H101="","",'（入力①）基本情報入力シート'!H101)</f>
        <v/>
      </c>
      <c r="H87" s="185" t="str">
        <f>IF('（入力①）基本情報入力シート'!I101="","",'（入力①）基本情報入力シート'!I101)</f>
        <v/>
      </c>
      <c r="I87" s="185" t="str">
        <f>IF('（入力①）基本情報入力シート'!J101="","",'（入力①）基本情報入力シート'!J101)</f>
        <v/>
      </c>
      <c r="J87" s="185" t="str">
        <f>IF('（入力①）基本情報入力シート'!K101="","",'（入力①）基本情報入力シート'!K101)</f>
        <v/>
      </c>
      <c r="K87" s="186" t="str">
        <f>IF('（入力①）基本情報入力シート'!L101="","",'（入力①）基本情報入力シート'!L101)</f>
        <v/>
      </c>
      <c r="L87" s="187" t="s">
        <v>250</v>
      </c>
      <c r="M87" s="188" t="str">
        <f>IF('（入力①）基本情報入力シート'!M101="","",'（入力①）基本情報入力シート'!M101)</f>
        <v/>
      </c>
      <c r="N87" s="189" t="str">
        <f>IF('（入力①）基本情報入力シート'!R101="","",'（入力①）基本情報入力シート'!R101)</f>
        <v/>
      </c>
      <c r="O87" s="189" t="str">
        <f>IF('（入力①）基本情報入力シート'!W101="","",'（入力①）基本情報入力シート'!W101)</f>
        <v/>
      </c>
      <c r="P87" s="190" t="str">
        <f>IF('（入力①）基本情報入力シート'!X101="","",'（入力①）基本情報入力シート'!X101)</f>
        <v/>
      </c>
      <c r="Q87" s="190" t="str">
        <f>IF('（入力①）基本情報入力シート'!Y101="","",'（入力①）基本情報入力シート'!Y101)</f>
        <v/>
      </c>
      <c r="R87" s="61"/>
      <c r="S87" s="90"/>
      <c r="T87" s="178"/>
      <c r="U87" s="178"/>
      <c r="V87" s="178"/>
      <c r="W87" s="61"/>
      <c r="X87" s="90"/>
      <c r="Y87" s="178"/>
      <c r="Z87" s="178"/>
      <c r="AA87" s="178"/>
      <c r="AB87" s="178"/>
      <c r="AC87" s="178"/>
      <c r="AD87" s="178"/>
      <c r="AE87" s="179"/>
      <c r="AF87" s="179"/>
      <c r="AG87" s="180"/>
      <c r="AH87" s="98"/>
      <c r="AI87" s="198"/>
      <c r="AJ87" s="178"/>
      <c r="AK87" s="178"/>
      <c r="AL87" s="178"/>
    </row>
    <row r="88" spans="1:38" ht="27.75" customHeight="1">
      <c r="A88" s="182">
        <f t="shared" si="2"/>
        <v>70</v>
      </c>
      <c r="B88" s="183" t="str">
        <f>IF('（入力①）基本情報入力シート'!C102="","",'（入力①）基本情報入力シート'!C102)</f>
        <v/>
      </c>
      <c r="C88" s="184" t="str">
        <f>IF('（入力①）基本情報入力シート'!D102="","",'（入力①）基本情報入力シート'!D102)</f>
        <v/>
      </c>
      <c r="D88" s="184" t="str">
        <f>IF('（入力①）基本情報入力シート'!E102="","",'（入力①）基本情報入力シート'!E102)</f>
        <v/>
      </c>
      <c r="E88" s="185" t="str">
        <f>IF('（入力①）基本情報入力シート'!F102="","",'（入力①）基本情報入力シート'!F102)</f>
        <v/>
      </c>
      <c r="F88" s="185" t="str">
        <f>IF('（入力①）基本情報入力シート'!G102="","",'（入力①）基本情報入力シート'!G102)</f>
        <v/>
      </c>
      <c r="G88" s="185" t="str">
        <f>IF('（入力①）基本情報入力シート'!H102="","",'（入力①）基本情報入力シート'!H102)</f>
        <v/>
      </c>
      <c r="H88" s="185" t="str">
        <f>IF('（入力①）基本情報入力シート'!I102="","",'（入力①）基本情報入力シート'!I102)</f>
        <v/>
      </c>
      <c r="I88" s="185" t="str">
        <f>IF('（入力①）基本情報入力シート'!J102="","",'（入力①）基本情報入力シート'!J102)</f>
        <v/>
      </c>
      <c r="J88" s="185" t="str">
        <f>IF('（入力①）基本情報入力シート'!K102="","",'（入力①）基本情報入力シート'!K102)</f>
        <v/>
      </c>
      <c r="K88" s="186" t="str">
        <f>IF('（入力①）基本情報入力シート'!L102="","",'（入力①）基本情報入力シート'!L102)</f>
        <v/>
      </c>
      <c r="L88" s="187" t="s">
        <v>251</v>
      </c>
      <c r="M88" s="188" t="str">
        <f>IF('（入力①）基本情報入力シート'!M102="","",'（入力①）基本情報入力シート'!M102)</f>
        <v/>
      </c>
      <c r="N88" s="189" t="str">
        <f>IF('（入力①）基本情報入力シート'!R102="","",'（入力①）基本情報入力シート'!R102)</f>
        <v/>
      </c>
      <c r="O88" s="189" t="str">
        <f>IF('（入力①）基本情報入力シート'!W102="","",'（入力①）基本情報入力シート'!W102)</f>
        <v/>
      </c>
      <c r="P88" s="190" t="str">
        <f>IF('（入力①）基本情報入力シート'!X102="","",'（入力①）基本情報入力シート'!X102)</f>
        <v/>
      </c>
      <c r="Q88" s="190" t="str">
        <f>IF('（入力①）基本情報入力シート'!Y102="","",'（入力①）基本情報入力シート'!Y102)</f>
        <v/>
      </c>
      <c r="R88" s="61"/>
      <c r="S88" s="90"/>
      <c r="T88" s="178"/>
      <c r="U88" s="178"/>
      <c r="V88" s="178"/>
      <c r="W88" s="61"/>
      <c r="X88" s="90"/>
      <c r="Y88" s="178"/>
      <c r="Z88" s="178"/>
      <c r="AA88" s="178"/>
      <c r="AB88" s="178"/>
      <c r="AC88" s="178"/>
      <c r="AD88" s="178"/>
      <c r="AE88" s="179"/>
      <c r="AF88" s="179"/>
      <c r="AG88" s="180"/>
      <c r="AH88" s="98"/>
      <c r="AI88" s="198"/>
      <c r="AJ88" s="178"/>
      <c r="AK88" s="178"/>
      <c r="AL88" s="178"/>
    </row>
    <row r="89" spans="1:38" ht="27.75" customHeight="1">
      <c r="A89" s="182">
        <f t="shared" si="2"/>
        <v>71</v>
      </c>
      <c r="B89" s="183" t="str">
        <f>IF('（入力①）基本情報入力シート'!C103="","",'（入力①）基本情報入力シート'!C103)</f>
        <v/>
      </c>
      <c r="C89" s="184" t="str">
        <f>IF('（入力①）基本情報入力シート'!D103="","",'（入力①）基本情報入力シート'!D103)</f>
        <v/>
      </c>
      <c r="D89" s="184" t="str">
        <f>IF('（入力①）基本情報入力シート'!E103="","",'（入力①）基本情報入力シート'!E103)</f>
        <v/>
      </c>
      <c r="E89" s="185" t="str">
        <f>IF('（入力①）基本情報入力シート'!F103="","",'（入力①）基本情報入力シート'!F103)</f>
        <v/>
      </c>
      <c r="F89" s="185" t="str">
        <f>IF('（入力①）基本情報入力シート'!G103="","",'（入力①）基本情報入力シート'!G103)</f>
        <v/>
      </c>
      <c r="G89" s="185" t="str">
        <f>IF('（入力①）基本情報入力シート'!H103="","",'（入力①）基本情報入力シート'!H103)</f>
        <v/>
      </c>
      <c r="H89" s="185" t="str">
        <f>IF('（入力①）基本情報入力シート'!I103="","",'（入力①）基本情報入力シート'!I103)</f>
        <v/>
      </c>
      <c r="I89" s="185" t="str">
        <f>IF('（入力①）基本情報入力シート'!J103="","",'（入力①）基本情報入力シート'!J103)</f>
        <v/>
      </c>
      <c r="J89" s="185" t="str">
        <f>IF('（入力①）基本情報入力シート'!K103="","",'（入力①）基本情報入力シート'!K103)</f>
        <v/>
      </c>
      <c r="K89" s="186" t="str">
        <f>IF('（入力①）基本情報入力シート'!L103="","",'（入力①）基本情報入力シート'!L103)</f>
        <v/>
      </c>
      <c r="L89" s="187" t="s">
        <v>252</v>
      </c>
      <c r="M89" s="188" t="str">
        <f>IF('（入力①）基本情報入力シート'!M103="","",'（入力①）基本情報入力シート'!M103)</f>
        <v/>
      </c>
      <c r="N89" s="189" t="str">
        <f>IF('（入力①）基本情報入力シート'!R103="","",'（入力①）基本情報入力シート'!R103)</f>
        <v/>
      </c>
      <c r="O89" s="189" t="str">
        <f>IF('（入力①）基本情報入力シート'!W103="","",'（入力①）基本情報入力シート'!W103)</f>
        <v/>
      </c>
      <c r="P89" s="190" t="str">
        <f>IF('（入力①）基本情報入力シート'!X103="","",'（入力①）基本情報入力シート'!X103)</f>
        <v/>
      </c>
      <c r="Q89" s="190" t="str">
        <f>IF('（入力①）基本情報入力シート'!Y103="","",'（入力①）基本情報入力シート'!Y103)</f>
        <v/>
      </c>
      <c r="R89" s="61"/>
      <c r="S89" s="90"/>
      <c r="T89" s="178"/>
      <c r="U89" s="178"/>
      <c r="V89" s="178"/>
      <c r="W89" s="61"/>
      <c r="X89" s="90"/>
      <c r="Y89" s="178"/>
      <c r="Z89" s="178"/>
      <c r="AA89" s="178"/>
      <c r="AB89" s="178"/>
      <c r="AC89" s="178"/>
      <c r="AD89" s="178"/>
      <c r="AE89" s="179"/>
      <c r="AF89" s="179"/>
      <c r="AG89" s="180"/>
      <c r="AH89" s="98"/>
      <c r="AI89" s="198"/>
      <c r="AJ89" s="178"/>
      <c r="AK89" s="178"/>
      <c r="AL89" s="178"/>
    </row>
    <row r="90" spans="1:38" ht="27.75" customHeight="1">
      <c r="A90" s="182">
        <f t="shared" si="2"/>
        <v>72</v>
      </c>
      <c r="B90" s="183" t="str">
        <f>IF('（入力①）基本情報入力シート'!C104="","",'（入力①）基本情報入力シート'!C104)</f>
        <v/>
      </c>
      <c r="C90" s="184" t="str">
        <f>IF('（入力①）基本情報入力シート'!D104="","",'（入力①）基本情報入力シート'!D104)</f>
        <v/>
      </c>
      <c r="D90" s="184" t="str">
        <f>IF('（入力①）基本情報入力シート'!E104="","",'（入力①）基本情報入力シート'!E104)</f>
        <v/>
      </c>
      <c r="E90" s="185" t="str">
        <f>IF('（入力①）基本情報入力シート'!F104="","",'（入力①）基本情報入力シート'!F104)</f>
        <v/>
      </c>
      <c r="F90" s="185" t="str">
        <f>IF('（入力①）基本情報入力シート'!G104="","",'（入力①）基本情報入力シート'!G104)</f>
        <v/>
      </c>
      <c r="G90" s="185" t="str">
        <f>IF('（入力①）基本情報入力シート'!H104="","",'（入力①）基本情報入力シート'!H104)</f>
        <v/>
      </c>
      <c r="H90" s="185" t="str">
        <f>IF('（入力①）基本情報入力シート'!I104="","",'（入力①）基本情報入力シート'!I104)</f>
        <v/>
      </c>
      <c r="I90" s="185" t="str">
        <f>IF('（入力①）基本情報入力シート'!J104="","",'（入力①）基本情報入力シート'!J104)</f>
        <v/>
      </c>
      <c r="J90" s="185" t="str">
        <f>IF('（入力①）基本情報入力シート'!K104="","",'（入力①）基本情報入力シート'!K104)</f>
        <v/>
      </c>
      <c r="K90" s="186" t="str">
        <f>IF('（入力①）基本情報入力シート'!L104="","",'（入力①）基本情報入力シート'!L104)</f>
        <v/>
      </c>
      <c r="L90" s="187" t="s">
        <v>253</v>
      </c>
      <c r="M90" s="188" t="str">
        <f>IF('（入力①）基本情報入力シート'!M104="","",'（入力①）基本情報入力シート'!M104)</f>
        <v/>
      </c>
      <c r="N90" s="189" t="str">
        <f>IF('（入力①）基本情報入力シート'!R104="","",'（入力①）基本情報入力シート'!R104)</f>
        <v/>
      </c>
      <c r="O90" s="189" t="str">
        <f>IF('（入力①）基本情報入力シート'!W104="","",'（入力①）基本情報入力シート'!W104)</f>
        <v/>
      </c>
      <c r="P90" s="190" t="str">
        <f>IF('（入力①）基本情報入力シート'!X104="","",'（入力①）基本情報入力シート'!X104)</f>
        <v/>
      </c>
      <c r="Q90" s="190" t="str">
        <f>IF('（入力①）基本情報入力シート'!Y104="","",'（入力①）基本情報入力シート'!Y104)</f>
        <v/>
      </c>
      <c r="R90" s="61"/>
      <c r="S90" s="90"/>
      <c r="T90" s="178"/>
      <c r="U90" s="178"/>
      <c r="V90" s="178"/>
      <c r="W90" s="61"/>
      <c r="X90" s="90"/>
      <c r="Y90" s="178"/>
      <c r="Z90" s="178"/>
      <c r="AA90" s="178"/>
      <c r="AB90" s="178"/>
      <c r="AC90" s="178"/>
      <c r="AD90" s="178"/>
      <c r="AE90" s="179"/>
      <c r="AF90" s="179"/>
      <c r="AG90" s="180"/>
      <c r="AH90" s="98"/>
      <c r="AI90" s="198"/>
      <c r="AJ90" s="178"/>
      <c r="AK90" s="178"/>
      <c r="AL90" s="178"/>
    </row>
    <row r="91" spans="1:38" ht="27.75" customHeight="1">
      <c r="A91" s="182">
        <f t="shared" si="2"/>
        <v>73</v>
      </c>
      <c r="B91" s="183" t="str">
        <f>IF('（入力①）基本情報入力シート'!C105="","",'（入力①）基本情報入力シート'!C105)</f>
        <v/>
      </c>
      <c r="C91" s="184" t="str">
        <f>IF('（入力①）基本情報入力シート'!D105="","",'（入力①）基本情報入力シート'!D105)</f>
        <v/>
      </c>
      <c r="D91" s="184" t="str">
        <f>IF('（入力①）基本情報入力シート'!E105="","",'（入力①）基本情報入力シート'!E105)</f>
        <v/>
      </c>
      <c r="E91" s="185" t="str">
        <f>IF('（入力①）基本情報入力シート'!F105="","",'（入力①）基本情報入力シート'!F105)</f>
        <v/>
      </c>
      <c r="F91" s="185" t="str">
        <f>IF('（入力①）基本情報入力シート'!G105="","",'（入力①）基本情報入力シート'!G105)</f>
        <v/>
      </c>
      <c r="G91" s="185" t="str">
        <f>IF('（入力①）基本情報入力シート'!H105="","",'（入力①）基本情報入力シート'!H105)</f>
        <v/>
      </c>
      <c r="H91" s="185" t="str">
        <f>IF('（入力①）基本情報入力シート'!I105="","",'（入力①）基本情報入力シート'!I105)</f>
        <v/>
      </c>
      <c r="I91" s="185" t="str">
        <f>IF('（入力①）基本情報入力シート'!J105="","",'（入力①）基本情報入力シート'!J105)</f>
        <v/>
      </c>
      <c r="J91" s="185" t="str">
        <f>IF('（入力①）基本情報入力シート'!K105="","",'（入力①）基本情報入力シート'!K105)</f>
        <v/>
      </c>
      <c r="K91" s="186" t="str">
        <f>IF('（入力①）基本情報入力シート'!L105="","",'（入力①）基本情報入力シート'!L105)</f>
        <v/>
      </c>
      <c r="L91" s="187" t="s">
        <v>254</v>
      </c>
      <c r="M91" s="188" t="str">
        <f>IF('（入力①）基本情報入力シート'!M105="","",'（入力①）基本情報入力シート'!M105)</f>
        <v/>
      </c>
      <c r="N91" s="189" t="str">
        <f>IF('（入力①）基本情報入力シート'!R105="","",'（入力①）基本情報入力シート'!R105)</f>
        <v/>
      </c>
      <c r="O91" s="189" t="str">
        <f>IF('（入力①）基本情報入力シート'!W105="","",'（入力①）基本情報入力シート'!W105)</f>
        <v/>
      </c>
      <c r="P91" s="190" t="str">
        <f>IF('（入力①）基本情報入力シート'!X105="","",'（入力①）基本情報入力シート'!X105)</f>
        <v/>
      </c>
      <c r="Q91" s="190" t="str">
        <f>IF('（入力①）基本情報入力シート'!Y105="","",'（入力①）基本情報入力シート'!Y105)</f>
        <v/>
      </c>
      <c r="R91" s="61"/>
      <c r="S91" s="90"/>
      <c r="T91" s="178"/>
      <c r="U91" s="178"/>
      <c r="V91" s="178"/>
      <c r="W91" s="61"/>
      <c r="X91" s="90"/>
      <c r="Y91" s="178"/>
      <c r="Z91" s="178"/>
      <c r="AA91" s="178"/>
      <c r="AB91" s="178"/>
      <c r="AC91" s="178"/>
      <c r="AD91" s="178"/>
      <c r="AE91" s="179"/>
      <c r="AF91" s="179"/>
      <c r="AG91" s="180"/>
      <c r="AH91" s="98"/>
      <c r="AI91" s="198"/>
      <c r="AJ91" s="178"/>
      <c r="AK91" s="178"/>
      <c r="AL91" s="178"/>
    </row>
    <row r="92" spans="1:38" ht="27.75" customHeight="1">
      <c r="A92" s="182">
        <f t="shared" si="2"/>
        <v>74</v>
      </c>
      <c r="B92" s="183" t="str">
        <f>IF('（入力①）基本情報入力シート'!C106="","",'（入力①）基本情報入力シート'!C106)</f>
        <v/>
      </c>
      <c r="C92" s="184" t="str">
        <f>IF('（入力①）基本情報入力シート'!D106="","",'（入力①）基本情報入力シート'!D106)</f>
        <v/>
      </c>
      <c r="D92" s="184" t="str">
        <f>IF('（入力①）基本情報入力シート'!E106="","",'（入力①）基本情報入力シート'!E106)</f>
        <v/>
      </c>
      <c r="E92" s="185" t="str">
        <f>IF('（入力①）基本情報入力シート'!F106="","",'（入力①）基本情報入力シート'!F106)</f>
        <v/>
      </c>
      <c r="F92" s="185" t="str">
        <f>IF('（入力①）基本情報入力シート'!G106="","",'（入力①）基本情報入力シート'!G106)</f>
        <v/>
      </c>
      <c r="G92" s="185" t="str">
        <f>IF('（入力①）基本情報入力シート'!H106="","",'（入力①）基本情報入力シート'!H106)</f>
        <v/>
      </c>
      <c r="H92" s="185" t="str">
        <f>IF('（入力①）基本情報入力シート'!I106="","",'（入力①）基本情報入力シート'!I106)</f>
        <v/>
      </c>
      <c r="I92" s="185" t="str">
        <f>IF('（入力①）基本情報入力シート'!J106="","",'（入力①）基本情報入力シート'!J106)</f>
        <v/>
      </c>
      <c r="J92" s="185" t="str">
        <f>IF('（入力①）基本情報入力シート'!K106="","",'（入力①）基本情報入力シート'!K106)</f>
        <v/>
      </c>
      <c r="K92" s="186" t="str">
        <f>IF('（入力①）基本情報入力シート'!L106="","",'（入力①）基本情報入力シート'!L106)</f>
        <v/>
      </c>
      <c r="L92" s="187" t="s">
        <v>255</v>
      </c>
      <c r="M92" s="188" t="str">
        <f>IF('（入力①）基本情報入力シート'!M106="","",'（入力①）基本情報入力シート'!M106)</f>
        <v/>
      </c>
      <c r="N92" s="189" t="str">
        <f>IF('（入力①）基本情報入力シート'!R106="","",'（入力①）基本情報入力シート'!R106)</f>
        <v/>
      </c>
      <c r="O92" s="189" t="str">
        <f>IF('（入力①）基本情報入力シート'!W106="","",'（入力①）基本情報入力シート'!W106)</f>
        <v/>
      </c>
      <c r="P92" s="190" t="str">
        <f>IF('（入力①）基本情報入力シート'!X106="","",'（入力①）基本情報入力シート'!X106)</f>
        <v/>
      </c>
      <c r="Q92" s="190" t="str">
        <f>IF('（入力①）基本情報入力シート'!Y106="","",'（入力①）基本情報入力シート'!Y106)</f>
        <v/>
      </c>
      <c r="R92" s="61"/>
      <c r="S92" s="90"/>
      <c r="T92" s="178"/>
      <c r="U92" s="178"/>
      <c r="V92" s="178"/>
      <c r="W92" s="61"/>
      <c r="X92" s="90"/>
      <c r="Y92" s="178"/>
      <c r="Z92" s="178"/>
      <c r="AA92" s="178"/>
      <c r="AB92" s="178"/>
      <c r="AC92" s="178"/>
      <c r="AD92" s="178"/>
      <c r="AE92" s="179"/>
      <c r="AF92" s="179"/>
      <c r="AG92" s="180"/>
      <c r="AH92" s="98"/>
      <c r="AI92" s="198"/>
      <c r="AJ92" s="178"/>
      <c r="AK92" s="178"/>
      <c r="AL92" s="178"/>
    </row>
    <row r="93" spans="1:38" ht="27.75" customHeight="1">
      <c r="A93" s="182">
        <f t="shared" si="2"/>
        <v>75</v>
      </c>
      <c r="B93" s="183" t="str">
        <f>IF('（入力①）基本情報入力シート'!C107="","",'（入力①）基本情報入力シート'!C107)</f>
        <v/>
      </c>
      <c r="C93" s="184" t="str">
        <f>IF('（入力①）基本情報入力シート'!D107="","",'（入力①）基本情報入力シート'!D107)</f>
        <v/>
      </c>
      <c r="D93" s="184" t="str">
        <f>IF('（入力①）基本情報入力シート'!E107="","",'（入力①）基本情報入力シート'!E107)</f>
        <v/>
      </c>
      <c r="E93" s="185" t="str">
        <f>IF('（入力①）基本情報入力シート'!F107="","",'（入力①）基本情報入力シート'!F107)</f>
        <v/>
      </c>
      <c r="F93" s="185" t="str">
        <f>IF('（入力①）基本情報入力シート'!G107="","",'（入力①）基本情報入力シート'!G107)</f>
        <v/>
      </c>
      <c r="G93" s="185" t="str">
        <f>IF('（入力①）基本情報入力シート'!H107="","",'（入力①）基本情報入力シート'!H107)</f>
        <v/>
      </c>
      <c r="H93" s="185" t="str">
        <f>IF('（入力①）基本情報入力シート'!I107="","",'（入力①）基本情報入力シート'!I107)</f>
        <v/>
      </c>
      <c r="I93" s="185" t="str">
        <f>IF('（入力①）基本情報入力シート'!J107="","",'（入力①）基本情報入力シート'!J107)</f>
        <v/>
      </c>
      <c r="J93" s="185" t="str">
        <f>IF('（入力①）基本情報入力シート'!K107="","",'（入力①）基本情報入力シート'!K107)</f>
        <v/>
      </c>
      <c r="K93" s="186" t="str">
        <f>IF('（入力①）基本情報入力シート'!L107="","",'（入力①）基本情報入力シート'!L107)</f>
        <v/>
      </c>
      <c r="L93" s="187" t="s">
        <v>256</v>
      </c>
      <c r="M93" s="188" t="str">
        <f>IF('（入力①）基本情報入力シート'!M107="","",'（入力①）基本情報入力シート'!M107)</f>
        <v/>
      </c>
      <c r="N93" s="189" t="str">
        <f>IF('（入力①）基本情報入力シート'!R107="","",'（入力①）基本情報入力シート'!R107)</f>
        <v/>
      </c>
      <c r="O93" s="189" t="str">
        <f>IF('（入力①）基本情報入力シート'!W107="","",'（入力①）基本情報入力シート'!W107)</f>
        <v/>
      </c>
      <c r="P93" s="190" t="str">
        <f>IF('（入力①）基本情報入力シート'!X107="","",'（入力①）基本情報入力シート'!X107)</f>
        <v/>
      </c>
      <c r="Q93" s="190" t="str">
        <f>IF('（入力①）基本情報入力シート'!Y107="","",'（入力①）基本情報入力シート'!Y107)</f>
        <v/>
      </c>
      <c r="R93" s="61"/>
      <c r="S93" s="90"/>
      <c r="T93" s="178"/>
      <c r="U93" s="178"/>
      <c r="V93" s="178"/>
      <c r="W93" s="61"/>
      <c r="X93" s="90"/>
      <c r="Y93" s="178"/>
      <c r="Z93" s="178"/>
      <c r="AA93" s="178"/>
      <c r="AB93" s="178"/>
      <c r="AC93" s="178"/>
      <c r="AD93" s="178"/>
      <c r="AE93" s="179"/>
      <c r="AF93" s="179"/>
      <c r="AG93" s="180"/>
      <c r="AH93" s="98"/>
      <c r="AI93" s="198"/>
      <c r="AJ93" s="178"/>
      <c r="AK93" s="178"/>
      <c r="AL93" s="178"/>
    </row>
    <row r="94" spans="1:38" ht="27.75" customHeight="1">
      <c r="A94" s="182">
        <f t="shared" si="2"/>
        <v>76</v>
      </c>
      <c r="B94" s="183" t="str">
        <f>IF('（入力①）基本情報入力シート'!C108="","",'（入力①）基本情報入力シート'!C108)</f>
        <v/>
      </c>
      <c r="C94" s="184" t="str">
        <f>IF('（入力①）基本情報入力シート'!D108="","",'（入力①）基本情報入力シート'!D108)</f>
        <v/>
      </c>
      <c r="D94" s="184" t="str">
        <f>IF('（入力①）基本情報入力シート'!E108="","",'（入力①）基本情報入力シート'!E108)</f>
        <v/>
      </c>
      <c r="E94" s="185" t="str">
        <f>IF('（入力①）基本情報入力シート'!F108="","",'（入力①）基本情報入力シート'!F108)</f>
        <v/>
      </c>
      <c r="F94" s="185" t="str">
        <f>IF('（入力①）基本情報入力シート'!G108="","",'（入力①）基本情報入力シート'!G108)</f>
        <v/>
      </c>
      <c r="G94" s="185" t="str">
        <f>IF('（入力①）基本情報入力シート'!H108="","",'（入力①）基本情報入力シート'!H108)</f>
        <v/>
      </c>
      <c r="H94" s="185" t="str">
        <f>IF('（入力①）基本情報入力シート'!I108="","",'（入力①）基本情報入力シート'!I108)</f>
        <v/>
      </c>
      <c r="I94" s="185" t="str">
        <f>IF('（入力①）基本情報入力シート'!J108="","",'（入力①）基本情報入力シート'!J108)</f>
        <v/>
      </c>
      <c r="J94" s="185" t="str">
        <f>IF('（入力①）基本情報入力シート'!K108="","",'（入力①）基本情報入力シート'!K108)</f>
        <v/>
      </c>
      <c r="K94" s="186" t="str">
        <f>IF('（入力①）基本情報入力シート'!L108="","",'（入力①）基本情報入力シート'!L108)</f>
        <v/>
      </c>
      <c r="L94" s="187" t="s">
        <v>257</v>
      </c>
      <c r="M94" s="188" t="str">
        <f>IF('（入力①）基本情報入力シート'!M108="","",'（入力①）基本情報入力シート'!M108)</f>
        <v/>
      </c>
      <c r="N94" s="189" t="str">
        <f>IF('（入力①）基本情報入力シート'!R108="","",'（入力①）基本情報入力シート'!R108)</f>
        <v/>
      </c>
      <c r="O94" s="189" t="str">
        <f>IF('（入力①）基本情報入力シート'!W108="","",'（入力①）基本情報入力シート'!W108)</f>
        <v/>
      </c>
      <c r="P94" s="190" t="str">
        <f>IF('（入力①）基本情報入力シート'!X108="","",'（入力①）基本情報入力シート'!X108)</f>
        <v/>
      </c>
      <c r="Q94" s="190" t="str">
        <f>IF('（入力①）基本情報入力シート'!Y108="","",'（入力①）基本情報入力シート'!Y108)</f>
        <v/>
      </c>
      <c r="R94" s="61"/>
      <c r="S94" s="90"/>
      <c r="T94" s="178"/>
      <c r="U94" s="178"/>
      <c r="V94" s="178"/>
      <c r="W94" s="61"/>
      <c r="X94" s="90"/>
      <c r="Y94" s="178"/>
      <c r="Z94" s="178"/>
      <c r="AA94" s="178"/>
      <c r="AB94" s="178"/>
      <c r="AC94" s="178"/>
      <c r="AD94" s="178"/>
      <c r="AE94" s="179"/>
      <c r="AF94" s="179"/>
      <c r="AG94" s="180"/>
      <c r="AH94" s="98"/>
      <c r="AI94" s="198"/>
      <c r="AJ94" s="178"/>
      <c r="AK94" s="178"/>
      <c r="AL94" s="178"/>
    </row>
    <row r="95" spans="1:38" ht="27.75" customHeight="1">
      <c r="A95" s="182">
        <f t="shared" si="2"/>
        <v>77</v>
      </c>
      <c r="B95" s="183" t="str">
        <f>IF('（入力①）基本情報入力シート'!C109="","",'（入力①）基本情報入力シート'!C109)</f>
        <v/>
      </c>
      <c r="C95" s="184" t="str">
        <f>IF('（入力①）基本情報入力シート'!D109="","",'（入力①）基本情報入力シート'!D109)</f>
        <v/>
      </c>
      <c r="D95" s="184" t="str">
        <f>IF('（入力①）基本情報入力シート'!E109="","",'（入力①）基本情報入力シート'!E109)</f>
        <v/>
      </c>
      <c r="E95" s="185" t="str">
        <f>IF('（入力①）基本情報入力シート'!F109="","",'（入力①）基本情報入力シート'!F109)</f>
        <v/>
      </c>
      <c r="F95" s="185" t="str">
        <f>IF('（入力①）基本情報入力シート'!G109="","",'（入力①）基本情報入力シート'!G109)</f>
        <v/>
      </c>
      <c r="G95" s="185" t="str">
        <f>IF('（入力①）基本情報入力シート'!H109="","",'（入力①）基本情報入力シート'!H109)</f>
        <v/>
      </c>
      <c r="H95" s="185" t="str">
        <f>IF('（入力①）基本情報入力シート'!I109="","",'（入力①）基本情報入力シート'!I109)</f>
        <v/>
      </c>
      <c r="I95" s="185" t="str">
        <f>IF('（入力①）基本情報入力シート'!J109="","",'（入力①）基本情報入力シート'!J109)</f>
        <v/>
      </c>
      <c r="J95" s="185" t="str">
        <f>IF('（入力①）基本情報入力シート'!K109="","",'（入力①）基本情報入力シート'!K109)</f>
        <v/>
      </c>
      <c r="K95" s="186" t="str">
        <f>IF('（入力①）基本情報入力シート'!L109="","",'（入力①）基本情報入力シート'!L109)</f>
        <v/>
      </c>
      <c r="L95" s="187" t="s">
        <v>258</v>
      </c>
      <c r="M95" s="188" t="str">
        <f>IF('（入力①）基本情報入力シート'!M109="","",'（入力①）基本情報入力シート'!M109)</f>
        <v/>
      </c>
      <c r="N95" s="189" t="str">
        <f>IF('（入力①）基本情報入力シート'!R109="","",'（入力①）基本情報入力シート'!R109)</f>
        <v/>
      </c>
      <c r="O95" s="189" t="str">
        <f>IF('（入力①）基本情報入力シート'!W109="","",'（入力①）基本情報入力シート'!W109)</f>
        <v/>
      </c>
      <c r="P95" s="190" t="str">
        <f>IF('（入力①）基本情報入力シート'!X109="","",'（入力①）基本情報入力シート'!X109)</f>
        <v/>
      </c>
      <c r="Q95" s="190" t="str">
        <f>IF('（入力①）基本情報入力シート'!Y109="","",'（入力①）基本情報入力シート'!Y109)</f>
        <v/>
      </c>
      <c r="R95" s="61"/>
      <c r="S95" s="90"/>
      <c r="T95" s="178"/>
      <c r="U95" s="178"/>
      <c r="V95" s="178"/>
      <c r="W95" s="61"/>
      <c r="X95" s="90"/>
      <c r="Y95" s="178"/>
      <c r="Z95" s="178"/>
      <c r="AA95" s="178"/>
      <c r="AB95" s="178"/>
      <c r="AC95" s="178"/>
      <c r="AD95" s="178"/>
      <c r="AE95" s="179"/>
      <c r="AF95" s="179"/>
      <c r="AG95" s="180"/>
      <c r="AH95" s="98"/>
      <c r="AI95" s="198"/>
      <c r="AJ95" s="178"/>
      <c r="AK95" s="178"/>
      <c r="AL95" s="178"/>
    </row>
    <row r="96" spans="1:38" ht="27.75" customHeight="1">
      <c r="A96" s="182">
        <f t="shared" si="2"/>
        <v>78</v>
      </c>
      <c r="B96" s="183" t="str">
        <f>IF('（入力①）基本情報入力シート'!C110="","",'（入力①）基本情報入力シート'!C110)</f>
        <v/>
      </c>
      <c r="C96" s="184" t="str">
        <f>IF('（入力①）基本情報入力シート'!D110="","",'（入力①）基本情報入力シート'!D110)</f>
        <v/>
      </c>
      <c r="D96" s="184" t="str">
        <f>IF('（入力①）基本情報入力シート'!E110="","",'（入力①）基本情報入力シート'!E110)</f>
        <v/>
      </c>
      <c r="E96" s="185" t="str">
        <f>IF('（入力①）基本情報入力シート'!F110="","",'（入力①）基本情報入力シート'!F110)</f>
        <v/>
      </c>
      <c r="F96" s="185" t="str">
        <f>IF('（入力①）基本情報入力シート'!G110="","",'（入力①）基本情報入力シート'!G110)</f>
        <v/>
      </c>
      <c r="G96" s="185" t="str">
        <f>IF('（入力①）基本情報入力シート'!H110="","",'（入力①）基本情報入力シート'!H110)</f>
        <v/>
      </c>
      <c r="H96" s="185" t="str">
        <f>IF('（入力①）基本情報入力シート'!I110="","",'（入力①）基本情報入力シート'!I110)</f>
        <v/>
      </c>
      <c r="I96" s="185" t="str">
        <f>IF('（入力①）基本情報入力シート'!J110="","",'（入力①）基本情報入力シート'!J110)</f>
        <v/>
      </c>
      <c r="J96" s="185" t="str">
        <f>IF('（入力①）基本情報入力シート'!K110="","",'（入力①）基本情報入力シート'!K110)</f>
        <v/>
      </c>
      <c r="K96" s="186" t="str">
        <f>IF('（入力①）基本情報入力シート'!L110="","",'（入力①）基本情報入力シート'!L110)</f>
        <v/>
      </c>
      <c r="L96" s="187" t="s">
        <v>259</v>
      </c>
      <c r="M96" s="188" t="str">
        <f>IF('（入力①）基本情報入力シート'!M110="","",'（入力①）基本情報入力シート'!M110)</f>
        <v/>
      </c>
      <c r="N96" s="189" t="str">
        <f>IF('（入力①）基本情報入力シート'!R110="","",'（入力①）基本情報入力シート'!R110)</f>
        <v/>
      </c>
      <c r="O96" s="189" t="str">
        <f>IF('（入力①）基本情報入力シート'!W110="","",'（入力①）基本情報入力シート'!W110)</f>
        <v/>
      </c>
      <c r="P96" s="190" t="str">
        <f>IF('（入力①）基本情報入力シート'!X110="","",'（入力①）基本情報入力シート'!X110)</f>
        <v/>
      </c>
      <c r="Q96" s="190" t="str">
        <f>IF('（入力①）基本情報入力シート'!Y110="","",'（入力①）基本情報入力シート'!Y110)</f>
        <v/>
      </c>
      <c r="R96" s="61"/>
      <c r="S96" s="90"/>
      <c r="T96" s="178"/>
      <c r="U96" s="178"/>
      <c r="V96" s="178"/>
      <c r="W96" s="61"/>
      <c r="X96" s="90"/>
      <c r="Y96" s="178"/>
      <c r="Z96" s="178"/>
      <c r="AA96" s="178"/>
      <c r="AB96" s="178"/>
      <c r="AC96" s="178"/>
      <c r="AD96" s="178"/>
      <c r="AE96" s="179"/>
      <c r="AF96" s="179"/>
      <c r="AG96" s="180"/>
      <c r="AH96" s="98"/>
      <c r="AI96" s="198"/>
      <c r="AJ96" s="178"/>
      <c r="AK96" s="178"/>
      <c r="AL96" s="178"/>
    </row>
    <row r="97" spans="1:38" ht="27.75" customHeight="1">
      <c r="A97" s="182">
        <f t="shared" si="2"/>
        <v>79</v>
      </c>
      <c r="B97" s="183" t="str">
        <f>IF('（入力①）基本情報入力シート'!C111="","",'（入力①）基本情報入力シート'!C111)</f>
        <v/>
      </c>
      <c r="C97" s="184" t="str">
        <f>IF('（入力①）基本情報入力シート'!D111="","",'（入力①）基本情報入力シート'!D111)</f>
        <v/>
      </c>
      <c r="D97" s="184" t="str">
        <f>IF('（入力①）基本情報入力シート'!E111="","",'（入力①）基本情報入力シート'!E111)</f>
        <v/>
      </c>
      <c r="E97" s="185" t="str">
        <f>IF('（入力①）基本情報入力シート'!F111="","",'（入力①）基本情報入力シート'!F111)</f>
        <v/>
      </c>
      <c r="F97" s="185" t="str">
        <f>IF('（入力①）基本情報入力シート'!G111="","",'（入力①）基本情報入力シート'!G111)</f>
        <v/>
      </c>
      <c r="G97" s="185" t="str">
        <f>IF('（入力①）基本情報入力シート'!H111="","",'（入力①）基本情報入力シート'!H111)</f>
        <v/>
      </c>
      <c r="H97" s="185" t="str">
        <f>IF('（入力①）基本情報入力シート'!I111="","",'（入力①）基本情報入力シート'!I111)</f>
        <v/>
      </c>
      <c r="I97" s="185" t="str">
        <f>IF('（入力①）基本情報入力シート'!J111="","",'（入力①）基本情報入力シート'!J111)</f>
        <v/>
      </c>
      <c r="J97" s="185" t="str">
        <f>IF('（入力①）基本情報入力シート'!K111="","",'（入力①）基本情報入力シート'!K111)</f>
        <v/>
      </c>
      <c r="K97" s="186" t="str">
        <f>IF('（入力①）基本情報入力シート'!L111="","",'（入力①）基本情報入力シート'!L111)</f>
        <v/>
      </c>
      <c r="L97" s="187" t="s">
        <v>260</v>
      </c>
      <c r="M97" s="188" t="str">
        <f>IF('（入力①）基本情報入力シート'!M111="","",'（入力①）基本情報入力シート'!M111)</f>
        <v/>
      </c>
      <c r="N97" s="189" t="str">
        <f>IF('（入力①）基本情報入力シート'!R111="","",'（入力①）基本情報入力シート'!R111)</f>
        <v/>
      </c>
      <c r="O97" s="189" t="str">
        <f>IF('（入力①）基本情報入力シート'!W111="","",'（入力①）基本情報入力シート'!W111)</f>
        <v/>
      </c>
      <c r="P97" s="190" t="str">
        <f>IF('（入力①）基本情報入力シート'!X111="","",'（入力①）基本情報入力シート'!X111)</f>
        <v/>
      </c>
      <c r="Q97" s="190" t="str">
        <f>IF('（入力①）基本情報入力シート'!Y111="","",'（入力①）基本情報入力シート'!Y111)</f>
        <v/>
      </c>
      <c r="R97" s="61"/>
      <c r="S97" s="90"/>
      <c r="T97" s="178"/>
      <c r="U97" s="178"/>
      <c r="V97" s="178"/>
      <c r="W97" s="61"/>
      <c r="X97" s="90"/>
      <c r="Y97" s="178"/>
      <c r="Z97" s="178"/>
      <c r="AA97" s="178"/>
      <c r="AB97" s="178"/>
      <c r="AC97" s="178"/>
      <c r="AD97" s="178"/>
      <c r="AE97" s="179"/>
      <c r="AF97" s="179"/>
      <c r="AG97" s="180"/>
      <c r="AH97" s="98"/>
      <c r="AI97" s="198"/>
      <c r="AJ97" s="178"/>
      <c r="AK97" s="178"/>
      <c r="AL97" s="178"/>
    </row>
    <row r="98" spans="1:38" ht="27.75" customHeight="1">
      <c r="A98" s="182">
        <f t="shared" si="2"/>
        <v>80</v>
      </c>
      <c r="B98" s="183" t="str">
        <f>IF('（入力①）基本情報入力シート'!C112="","",'（入力①）基本情報入力シート'!C112)</f>
        <v/>
      </c>
      <c r="C98" s="184" t="str">
        <f>IF('（入力①）基本情報入力シート'!D112="","",'（入力①）基本情報入力シート'!D112)</f>
        <v/>
      </c>
      <c r="D98" s="184" t="str">
        <f>IF('（入力①）基本情報入力シート'!E112="","",'（入力①）基本情報入力シート'!E112)</f>
        <v/>
      </c>
      <c r="E98" s="185" t="str">
        <f>IF('（入力①）基本情報入力シート'!F112="","",'（入力①）基本情報入力シート'!F112)</f>
        <v/>
      </c>
      <c r="F98" s="185" t="str">
        <f>IF('（入力①）基本情報入力シート'!G112="","",'（入力①）基本情報入力シート'!G112)</f>
        <v/>
      </c>
      <c r="G98" s="185" t="str">
        <f>IF('（入力①）基本情報入力シート'!H112="","",'（入力①）基本情報入力シート'!H112)</f>
        <v/>
      </c>
      <c r="H98" s="185" t="str">
        <f>IF('（入力①）基本情報入力シート'!I112="","",'（入力①）基本情報入力シート'!I112)</f>
        <v/>
      </c>
      <c r="I98" s="185" t="str">
        <f>IF('（入力①）基本情報入力シート'!J112="","",'（入力①）基本情報入力シート'!J112)</f>
        <v/>
      </c>
      <c r="J98" s="185" t="str">
        <f>IF('（入力①）基本情報入力シート'!K112="","",'（入力①）基本情報入力シート'!K112)</f>
        <v/>
      </c>
      <c r="K98" s="186" t="str">
        <f>IF('（入力①）基本情報入力シート'!L112="","",'（入力①）基本情報入力シート'!L112)</f>
        <v/>
      </c>
      <c r="L98" s="187" t="s">
        <v>261</v>
      </c>
      <c r="M98" s="188" t="str">
        <f>IF('（入力①）基本情報入力シート'!M112="","",'（入力①）基本情報入力シート'!M112)</f>
        <v/>
      </c>
      <c r="N98" s="189" t="str">
        <f>IF('（入力①）基本情報入力シート'!R112="","",'（入力①）基本情報入力シート'!R112)</f>
        <v/>
      </c>
      <c r="O98" s="189" t="str">
        <f>IF('（入力①）基本情報入力シート'!W112="","",'（入力①）基本情報入力シート'!W112)</f>
        <v/>
      </c>
      <c r="P98" s="190" t="str">
        <f>IF('（入力①）基本情報入力シート'!X112="","",'（入力①）基本情報入力シート'!X112)</f>
        <v/>
      </c>
      <c r="Q98" s="190" t="str">
        <f>IF('（入力①）基本情報入力シート'!Y112="","",'（入力①）基本情報入力シート'!Y112)</f>
        <v/>
      </c>
      <c r="R98" s="61"/>
      <c r="S98" s="90"/>
      <c r="T98" s="178"/>
      <c r="U98" s="178"/>
      <c r="V98" s="178"/>
      <c r="W98" s="61"/>
      <c r="X98" s="90"/>
      <c r="Y98" s="178"/>
      <c r="Z98" s="178"/>
      <c r="AA98" s="178"/>
      <c r="AB98" s="178"/>
      <c r="AC98" s="178"/>
      <c r="AD98" s="178"/>
      <c r="AE98" s="179"/>
      <c r="AF98" s="179"/>
      <c r="AG98" s="180"/>
      <c r="AH98" s="98"/>
      <c r="AI98" s="198"/>
      <c r="AJ98" s="178"/>
      <c r="AK98" s="178"/>
      <c r="AL98" s="178"/>
    </row>
    <row r="99" spans="1:38" ht="27.75" customHeight="1">
      <c r="A99" s="182">
        <f t="shared" si="2"/>
        <v>81</v>
      </c>
      <c r="B99" s="183" t="str">
        <f>IF('（入力①）基本情報入力シート'!C113="","",'（入力①）基本情報入力シート'!C113)</f>
        <v/>
      </c>
      <c r="C99" s="184" t="str">
        <f>IF('（入力①）基本情報入力シート'!D113="","",'（入力①）基本情報入力シート'!D113)</f>
        <v/>
      </c>
      <c r="D99" s="184" t="str">
        <f>IF('（入力①）基本情報入力シート'!E113="","",'（入力①）基本情報入力シート'!E113)</f>
        <v/>
      </c>
      <c r="E99" s="185" t="str">
        <f>IF('（入力①）基本情報入力シート'!F113="","",'（入力①）基本情報入力シート'!F113)</f>
        <v/>
      </c>
      <c r="F99" s="185" t="str">
        <f>IF('（入力①）基本情報入力シート'!G113="","",'（入力①）基本情報入力シート'!G113)</f>
        <v/>
      </c>
      <c r="G99" s="185" t="str">
        <f>IF('（入力①）基本情報入力シート'!H113="","",'（入力①）基本情報入力シート'!H113)</f>
        <v/>
      </c>
      <c r="H99" s="185" t="str">
        <f>IF('（入力①）基本情報入力シート'!I113="","",'（入力①）基本情報入力シート'!I113)</f>
        <v/>
      </c>
      <c r="I99" s="185" t="str">
        <f>IF('（入力①）基本情報入力シート'!J113="","",'（入力①）基本情報入力シート'!J113)</f>
        <v/>
      </c>
      <c r="J99" s="185" t="str">
        <f>IF('（入力①）基本情報入力シート'!K113="","",'（入力①）基本情報入力シート'!K113)</f>
        <v/>
      </c>
      <c r="K99" s="186" t="str">
        <f>IF('（入力①）基本情報入力シート'!L113="","",'（入力①）基本情報入力シート'!L113)</f>
        <v/>
      </c>
      <c r="L99" s="187" t="s">
        <v>262</v>
      </c>
      <c r="M99" s="188" t="str">
        <f>IF('（入力①）基本情報入力シート'!M113="","",'（入力①）基本情報入力シート'!M113)</f>
        <v/>
      </c>
      <c r="N99" s="189" t="str">
        <f>IF('（入力①）基本情報入力シート'!R113="","",'（入力①）基本情報入力シート'!R113)</f>
        <v/>
      </c>
      <c r="O99" s="189" t="str">
        <f>IF('（入力①）基本情報入力シート'!W113="","",'（入力①）基本情報入力シート'!W113)</f>
        <v/>
      </c>
      <c r="P99" s="190" t="str">
        <f>IF('（入力①）基本情報入力シート'!X113="","",'（入力①）基本情報入力シート'!X113)</f>
        <v/>
      </c>
      <c r="Q99" s="190" t="str">
        <f>IF('（入力①）基本情報入力シート'!Y113="","",'（入力①）基本情報入力シート'!Y113)</f>
        <v/>
      </c>
      <c r="R99" s="61"/>
      <c r="S99" s="90"/>
      <c r="T99" s="178"/>
      <c r="U99" s="178"/>
      <c r="V99" s="178"/>
      <c r="W99" s="61"/>
      <c r="X99" s="90"/>
      <c r="Y99" s="178"/>
      <c r="Z99" s="178"/>
      <c r="AA99" s="178"/>
      <c r="AB99" s="178"/>
      <c r="AC99" s="178"/>
      <c r="AD99" s="178"/>
      <c r="AE99" s="179"/>
      <c r="AF99" s="179"/>
      <c r="AG99" s="180"/>
      <c r="AH99" s="98"/>
      <c r="AI99" s="198"/>
      <c r="AJ99" s="178"/>
      <c r="AK99" s="178"/>
      <c r="AL99" s="178"/>
    </row>
    <row r="100" spans="1:38" ht="27.75" customHeight="1">
      <c r="A100" s="182">
        <f t="shared" si="2"/>
        <v>82</v>
      </c>
      <c r="B100" s="183" t="str">
        <f>IF('（入力①）基本情報入力シート'!C114="","",'（入力①）基本情報入力シート'!C114)</f>
        <v/>
      </c>
      <c r="C100" s="184" t="str">
        <f>IF('（入力①）基本情報入力シート'!D114="","",'（入力①）基本情報入力シート'!D114)</f>
        <v/>
      </c>
      <c r="D100" s="184" t="str">
        <f>IF('（入力①）基本情報入力シート'!E114="","",'（入力①）基本情報入力シート'!E114)</f>
        <v/>
      </c>
      <c r="E100" s="185" t="str">
        <f>IF('（入力①）基本情報入力シート'!F114="","",'（入力①）基本情報入力シート'!F114)</f>
        <v/>
      </c>
      <c r="F100" s="185" t="str">
        <f>IF('（入力①）基本情報入力シート'!G114="","",'（入力①）基本情報入力シート'!G114)</f>
        <v/>
      </c>
      <c r="G100" s="185" t="str">
        <f>IF('（入力①）基本情報入力シート'!H114="","",'（入力①）基本情報入力シート'!H114)</f>
        <v/>
      </c>
      <c r="H100" s="185" t="str">
        <f>IF('（入力①）基本情報入力シート'!I114="","",'（入力①）基本情報入力シート'!I114)</f>
        <v/>
      </c>
      <c r="I100" s="185" t="str">
        <f>IF('（入力①）基本情報入力シート'!J114="","",'（入力①）基本情報入力シート'!J114)</f>
        <v/>
      </c>
      <c r="J100" s="185" t="str">
        <f>IF('（入力①）基本情報入力シート'!K114="","",'（入力①）基本情報入力シート'!K114)</f>
        <v/>
      </c>
      <c r="K100" s="186" t="str">
        <f>IF('（入力①）基本情報入力シート'!L114="","",'（入力①）基本情報入力シート'!L114)</f>
        <v/>
      </c>
      <c r="L100" s="187" t="s">
        <v>263</v>
      </c>
      <c r="M100" s="188" t="str">
        <f>IF('（入力①）基本情報入力シート'!M114="","",'（入力①）基本情報入力シート'!M114)</f>
        <v/>
      </c>
      <c r="N100" s="189" t="str">
        <f>IF('（入力①）基本情報入力シート'!R114="","",'（入力①）基本情報入力シート'!R114)</f>
        <v/>
      </c>
      <c r="O100" s="189" t="str">
        <f>IF('（入力①）基本情報入力シート'!W114="","",'（入力①）基本情報入力シート'!W114)</f>
        <v/>
      </c>
      <c r="P100" s="190" t="str">
        <f>IF('（入力①）基本情報入力シート'!X114="","",'（入力①）基本情報入力シート'!X114)</f>
        <v/>
      </c>
      <c r="Q100" s="190" t="str">
        <f>IF('（入力①）基本情報入力シート'!Y114="","",'（入力①）基本情報入力シート'!Y114)</f>
        <v/>
      </c>
      <c r="R100" s="61"/>
      <c r="S100" s="90"/>
      <c r="T100" s="178"/>
      <c r="U100" s="178"/>
      <c r="V100" s="178"/>
      <c r="W100" s="61"/>
      <c r="X100" s="90"/>
      <c r="Y100" s="178"/>
      <c r="Z100" s="178"/>
      <c r="AA100" s="178"/>
      <c r="AB100" s="178"/>
      <c r="AC100" s="178"/>
      <c r="AD100" s="178"/>
      <c r="AE100" s="179"/>
      <c r="AF100" s="179"/>
      <c r="AG100" s="180"/>
      <c r="AH100" s="98"/>
      <c r="AI100" s="198"/>
      <c r="AJ100" s="178"/>
      <c r="AK100" s="178"/>
      <c r="AL100" s="178"/>
    </row>
    <row r="101" spans="1:38" ht="27.75" customHeight="1">
      <c r="A101" s="182">
        <f t="shared" si="2"/>
        <v>83</v>
      </c>
      <c r="B101" s="183" t="str">
        <f>IF('（入力①）基本情報入力シート'!C115="","",'（入力①）基本情報入力シート'!C115)</f>
        <v/>
      </c>
      <c r="C101" s="184" t="str">
        <f>IF('（入力①）基本情報入力シート'!D115="","",'（入力①）基本情報入力シート'!D115)</f>
        <v/>
      </c>
      <c r="D101" s="184" t="str">
        <f>IF('（入力①）基本情報入力シート'!E115="","",'（入力①）基本情報入力シート'!E115)</f>
        <v/>
      </c>
      <c r="E101" s="185" t="str">
        <f>IF('（入力①）基本情報入力シート'!F115="","",'（入力①）基本情報入力シート'!F115)</f>
        <v/>
      </c>
      <c r="F101" s="185" t="str">
        <f>IF('（入力①）基本情報入力シート'!G115="","",'（入力①）基本情報入力シート'!G115)</f>
        <v/>
      </c>
      <c r="G101" s="185" t="str">
        <f>IF('（入力①）基本情報入力シート'!H115="","",'（入力①）基本情報入力シート'!H115)</f>
        <v/>
      </c>
      <c r="H101" s="185" t="str">
        <f>IF('（入力①）基本情報入力シート'!I115="","",'（入力①）基本情報入力シート'!I115)</f>
        <v/>
      </c>
      <c r="I101" s="185" t="str">
        <f>IF('（入力①）基本情報入力シート'!J115="","",'（入力①）基本情報入力シート'!J115)</f>
        <v/>
      </c>
      <c r="J101" s="185" t="str">
        <f>IF('（入力①）基本情報入力シート'!K115="","",'（入力①）基本情報入力シート'!K115)</f>
        <v/>
      </c>
      <c r="K101" s="186" t="str">
        <f>IF('（入力①）基本情報入力シート'!L115="","",'（入力①）基本情報入力シート'!L115)</f>
        <v/>
      </c>
      <c r="L101" s="187" t="s">
        <v>264</v>
      </c>
      <c r="M101" s="188" t="str">
        <f>IF('（入力①）基本情報入力シート'!M115="","",'（入力①）基本情報入力シート'!M115)</f>
        <v/>
      </c>
      <c r="N101" s="189" t="str">
        <f>IF('（入力①）基本情報入力シート'!R115="","",'（入力①）基本情報入力シート'!R115)</f>
        <v/>
      </c>
      <c r="O101" s="189" t="str">
        <f>IF('（入力①）基本情報入力シート'!W115="","",'（入力①）基本情報入力シート'!W115)</f>
        <v/>
      </c>
      <c r="P101" s="190" t="str">
        <f>IF('（入力①）基本情報入力シート'!X115="","",'（入力①）基本情報入力シート'!X115)</f>
        <v/>
      </c>
      <c r="Q101" s="190" t="str">
        <f>IF('（入力①）基本情報入力シート'!Y115="","",'（入力①）基本情報入力シート'!Y115)</f>
        <v/>
      </c>
      <c r="R101" s="61"/>
      <c r="S101" s="90"/>
      <c r="T101" s="178"/>
      <c r="U101" s="178"/>
      <c r="V101" s="178"/>
      <c r="W101" s="61"/>
      <c r="X101" s="90"/>
      <c r="Y101" s="178"/>
      <c r="Z101" s="178"/>
      <c r="AA101" s="178"/>
      <c r="AB101" s="178"/>
      <c r="AC101" s="178"/>
      <c r="AD101" s="178"/>
      <c r="AE101" s="179"/>
      <c r="AF101" s="179"/>
      <c r="AG101" s="180"/>
      <c r="AH101" s="98"/>
      <c r="AI101" s="198"/>
      <c r="AJ101" s="178"/>
      <c r="AK101" s="178"/>
      <c r="AL101" s="178"/>
    </row>
    <row r="102" spans="1:38" ht="27.75" customHeight="1">
      <c r="A102" s="182">
        <f t="shared" si="2"/>
        <v>84</v>
      </c>
      <c r="B102" s="183" t="str">
        <f>IF('（入力①）基本情報入力シート'!C116="","",'（入力①）基本情報入力シート'!C116)</f>
        <v/>
      </c>
      <c r="C102" s="184" t="str">
        <f>IF('（入力①）基本情報入力シート'!D116="","",'（入力①）基本情報入力シート'!D116)</f>
        <v/>
      </c>
      <c r="D102" s="184" t="str">
        <f>IF('（入力①）基本情報入力シート'!E116="","",'（入力①）基本情報入力シート'!E116)</f>
        <v/>
      </c>
      <c r="E102" s="185" t="str">
        <f>IF('（入力①）基本情報入力シート'!F116="","",'（入力①）基本情報入力シート'!F116)</f>
        <v/>
      </c>
      <c r="F102" s="185" t="str">
        <f>IF('（入力①）基本情報入力シート'!G116="","",'（入力①）基本情報入力シート'!G116)</f>
        <v/>
      </c>
      <c r="G102" s="185" t="str">
        <f>IF('（入力①）基本情報入力シート'!H116="","",'（入力①）基本情報入力シート'!H116)</f>
        <v/>
      </c>
      <c r="H102" s="185" t="str">
        <f>IF('（入力①）基本情報入力シート'!I116="","",'（入力①）基本情報入力シート'!I116)</f>
        <v/>
      </c>
      <c r="I102" s="185" t="str">
        <f>IF('（入力①）基本情報入力シート'!J116="","",'（入力①）基本情報入力シート'!J116)</f>
        <v/>
      </c>
      <c r="J102" s="185" t="str">
        <f>IF('（入力①）基本情報入力シート'!K116="","",'（入力①）基本情報入力シート'!K116)</f>
        <v/>
      </c>
      <c r="K102" s="186" t="str">
        <f>IF('（入力①）基本情報入力シート'!L116="","",'（入力①）基本情報入力シート'!L116)</f>
        <v/>
      </c>
      <c r="L102" s="187" t="s">
        <v>265</v>
      </c>
      <c r="M102" s="188" t="str">
        <f>IF('（入力①）基本情報入力シート'!M116="","",'（入力①）基本情報入力シート'!M116)</f>
        <v/>
      </c>
      <c r="N102" s="189" t="str">
        <f>IF('（入力①）基本情報入力シート'!R116="","",'（入力①）基本情報入力シート'!R116)</f>
        <v/>
      </c>
      <c r="O102" s="189" t="str">
        <f>IF('（入力①）基本情報入力シート'!W116="","",'（入力①）基本情報入力シート'!W116)</f>
        <v/>
      </c>
      <c r="P102" s="190" t="str">
        <f>IF('（入力①）基本情報入力シート'!X116="","",'（入力①）基本情報入力シート'!X116)</f>
        <v/>
      </c>
      <c r="Q102" s="190" t="str">
        <f>IF('（入力①）基本情報入力シート'!Y116="","",'（入力①）基本情報入力シート'!Y116)</f>
        <v/>
      </c>
      <c r="R102" s="61"/>
      <c r="S102" s="90"/>
      <c r="T102" s="178"/>
      <c r="U102" s="178"/>
      <c r="V102" s="178"/>
      <c r="W102" s="61"/>
      <c r="X102" s="90"/>
      <c r="Y102" s="178"/>
      <c r="Z102" s="178"/>
      <c r="AA102" s="178"/>
      <c r="AB102" s="178"/>
      <c r="AC102" s="178"/>
      <c r="AD102" s="178"/>
      <c r="AE102" s="179"/>
      <c r="AF102" s="179"/>
      <c r="AG102" s="180"/>
      <c r="AH102" s="98"/>
      <c r="AI102" s="198"/>
      <c r="AJ102" s="178"/>
      <c r="AK102" s="178"/>
      <c r="AL102" s="178"/>
    </row>
    <row r="103" spans="1:38" ht="27.75" customHeight="1">
      <c r="A103" s="182">
        <f t="shared" si="2"/>
        <v>85</v>
      </c>
      <c r="B103" s="183" t="str">
        <f>IF('（入力①）基本情報入力シート'!C117="","",'（入力①）基本情報入力シート'!C117)</f>
        <v/>
      </c>
      <c r="C103" s="184" t="str">
        <f>IF('（入力①）基本情報入力シート'!D117="","",'（入力①）基本情報入力シート'!D117)</f>
        <v/>
      </c>
      <c r="D103" s="184" t="str">
        <f>IF('（入力①）基本情報入力シート'!E117="","",'（入力①）基本情報入力シート'!E117)</f>
        <v/>
      </c>
      <c r="E103" s="185" t="str">
        <f>IF('（入力①）基本情報入力シート'!F117="","",'（入力①）基本情報入力シート'!F117)</f>
        <v/>
      </c>
      <c r="F103" s="185" t="str">
        <f>IF('（入力①）基本情報入力シート'!G117="","",'（入力①）基本情報入力シート'!G117)</f>
        <v/>
      </c>
      <c r="G103" s="185" t="str">
        <f>IF('（入力①）基本情報入力シート'!H117="","",'（入力①）基本情報入力シート'!H117)</f>
        <v/>
      </c>
      <c r="H103" s="185" t="str">
        <f>IF('（入力①）基本情報入力シート'!I117="","",'（入力①）基本情報入力シート'!I117)</f>
        <v/>
      </c>
      <c r="I103" s="185" t="str">
        <f>IF('（入力①）基本情報入力シート'!J117="","",'（入力①）基本情報入力シート'!J117)</f>
        <v/>
      </c>
      <c r="J103" s="185" t="str">
        <f>IF('（入力①）基本情報入力シート'!K117="","",'（入力①）基本情報入力シート'!K117)</f>
        <v/>
      </c>
      <c r="K103" s="186" t="str">
        <f>IF('（入力①）基本情報入力シート'!L117="","",'（入力①）基本情報入力シート'!L117)</f>
        <v/>
      </c>
      <c r="L103" s="187" t="s">
        <v>266</v>
      </c>
      <c r="M103" s="188" t="str">
        <f>IF('（入力①）基本情報入力シート'!M117="","",'（入力①）基本情報入力シート'!M117)</f>
        <v/>
      </c>
      <c r="N103" s="189" t="str">
        <f>IF('（入力①）基本情報入力シート'!R117="","",'（入力①）基本情報入力シート'!R117)</f>
        <v/>
      </c>
      <c r="O103" s="189" t="str">
        <f>IF('（入力①）基本情報入力シート'!W117="","",'（入力①）基本情報入力シート'!W117)</f>
        <v/>
      </c>
      <c r="P103" s="190" t="str">
        <f>IF('（入力①）基本情報入力シート'!X117="","",'（入力①）基本情報入力シート'!X117)</f>
        <v/>
      </c>
      <c r="Q103" s="190" t="str">
        <f>IF('（入力①）基本情報入力シート'!Y117="","",'（入力①）基本情報入力シート'!Y117)</f>
        <v/>
      </c>
      <c r="R103" s="61"/>
      <c r="S103" s="90"/>
      <c r="T103" s="178"/>
      <c r="U103" s="178"/>
      <c r="V103" s="178"/>
      <c r="W103" s="61"/>
      <c r="X103" s="90"/>
      <c r="Y103" s="178"/>
      <c r="Z103" s="178"/>
      <c r="AA103" s="178"/>
      <c r="AB103" s="178"/>
      <c r="AC103" s="178"/>
      <c r="AD103" s="178"/>
      <c r="AE103" s="179"/>
      <c r="AF103" s="179"/>
      <c r="AG103" s="180"/>
      <c r="AH103" s="98"/>
      <c r="AI103" s="198"/>
      <c r="AJ103" s="178"/>
      <c r="AK103" s="178"/>
      <c r="AL103" s="178"/>
    </row>
    <row r="104" spans="1:38" ht="27.75" customHeight="1">
      <c r="A104" s="182">
        <f t="shared" si="2"/>
        <v>86</v>
      </c>
      <c r="B104" s="183" t="str">
        <f>IF('（入力①）基本情報入力シート'!C118="","",'（入力①）基本情報入力シート'!C118)</f>
        <v/>
      </c>
      <c r="C104" s="184" t="str">
        <f>IF('（入力①）基本情報入力シート'!D118="","",'（入力①）基本情報入力シート'!D118)</f>
        <v/>
      </c>
      <c r="D104" s="184" t="str">
        <f>IF('（入力①）基本情報入力シート'!E118="","",'（入力①）基本情報入力シート'!E118)</f>
        <v/>
      </c>
      <c r="E104" s="185" t="str">
        <f>IF('（入力①）基本情報入力シート'!F118="","",'（入力①）基本情報入力シート'!F118)</f>
        <v/>
      </c>
      <c r="F104" s="185" t="str">
        <f>IF('（入力①）基本情報入力シート'!G118="","",'（入力①）基本情報入力シート'!G118)</f>
        <v/>
      </c>
      <c r="G104" s="185" t="str">
        <f>IF('（入力①）基本情報入力シート'!H118="","",'（入力①）基本情報入力シート'!H118)</f>
        <v/>
      </c>
      <c r="H104" s="185" t="str">
        <f>IF('（入力①）基本情報入力シート'!I118="","",'（入力①）基本情報入力シート'!I118)</f>
        <v/>
      </c>
      <c r="I104" s="185" t="str">
        <f>IF('（入力①）基本情報入力シート'!J118="","",'（入力①）基本情報入力シート'!J118)</f>
        <v/>
      </c>
      <c r="J104" s="185" t="str">
        <f>IF('（入力①）基本情報入力シート'!K118="","",'（入力①）基本情報入力シート'!K118)</f>
        <v/>
      </c>
      <c r="K104" s="186" t="str">
        <f>IF('（入力①）基本情報入力シート'!L118="","",'（入力①）基本情報入力シート'!L118)</f>
        <v/>
      </c>
      <c r="L104" s="187" t="s">
        <v>267</v>
      </c>
      <c r="M104" s="188" t="str">
        <f>IF('（入力①）基本情報入力シート'!M118="","",'（入力①）基本情報入力シート'!M118)</f>
        <v/>
      </c>
      <c r="N104" s="189" t="str">
        <f>IF('（入力①）基本情報入力シート'!R118="","",'（入力①）基本情報入力シート'!R118)</f>
        <v/>
      </c>
      <c r="O104" s="189" t="str">
        <f>IF('（入力①）基本情報入力シート'!W118="","",'（入力①）基本情報入力シート'!W118)</f>
        <v/>
      </c>
      <c r="P104" s="190" t="str">
        <f>IF('（入力①）基本情報入力シート'!X118="","",'（入力①）基本情報入力シート'!X118)</f>
        <v/>
      </c>
      <c r="Q104" s="190" t="str">
        <f>IF('（入力①）基本情報入力シート'!Y118="","",'（入力①）基本情報入力シート'!Y118)</f>
        <v/>
      </c>
      <c r="R104" s="61"/>
      <c r="S104" s="90"/>
      <c r="T104" s="178"/>
      <c r="U104" s="178"/>
      <c r="V104" s="178"/>
      <c r="W104" s="61"/>
      <c r="X104" s="90"/>
      <c r="Y104" s="178"/>
      <c r="Z104" s="178"/>
      <c r="AA104" s="178"/>
      <c r="AB104" s="178"/>
      <c r="AC104" s="178"/>
      <c r="AD104" s="178"/>
      <c r="AE104" s="179"/>
      <c r="AF104" s="179"/>
      <c r="AG104" s="180"/>
      <c r="AH104" s="98"/>
      <c r="AI104" s="198"/>
      <c r="AJ104" s="178"/>
      <c r="AK104" s="178"/>
      <c r="AL104" s="178"/>
    </row>
    <row r="105" spans="1:38" ht="27.75" customHeight="1">
      <c r="A105" s="182">
        <f t="shared" si="2"/>
        <v>87</v>
      </c>
      <c r="B105" s="183" t="str">
        <f>IF('（入力①）基本情報入力シート'!C119="","",'（入力①）基本情報入力シート'!C119)</f>
        <v/>
      </c>
      <c r="C105" s="184" t="str">
        <f>IF('（入力①）基本情報入力シート'!D119="","",'（入力①）基本情報入力シート'!D119)</f>
        <v/>
      </c>
      <c r="D105" s="184" t="str">
        <f>IF('（入力①）基本情報入力シート'!E119="","",'（入力①）基本情報入力シート'!E119)</f>
        <v/>
      </c>
      <c r="E105" s="185" t="str">
        <f>IF('（入力①）基本情報入力シート'!F119="","",'（入力①）基本情報入力シート'!F119)</f>
        <v/>
      </c>
      <c r="F105" s="185" t="str">
        <f>IF('（入力①）基本情報入力シート'!G119="","",'（入力①）基本情報入力シート'!G119)</f>
        <v/>
      </c>
      <c r="G105" s="185" t="str">
        <f>IF('（入力①）基本情報入力シート'!H119="","",'（入力①）基本情報入力シート'!H119)</f>
        <v/>
      </c>
      <c r="H105" s="185" t="str">
        <f>IF('（入力①）基本情報入力シート'!I119="","",'（入力①）基本情報入力シート'!I119)</f>
        <v/>
      </c>
      <c r="I105" s="185" t="str">
        <f>IF('（入力①）基本情報入力シート'!J119="","",'（入力①）基本情報入力シート'!J119)</f>
        <v/>
      </c>
      <c r="J105" s="185" t="str">
        <f>IF('（入力①）基本情報入力シート'!K119="","",'（入力①）基本情報入力シート'!K119)</f>
        <v/>
      </c>
      <c r="K105" s="186" t="str">
        <f>IF('（入力①）基本情報入力シート'!L119="","",'（入力①）基本情報入力シート'!L119)</f>
        <v/>
      </c>
      <c r="L105" s="187" t="s">
        <v>268</v>
      </c>
      <c r="M105" s="188" t="str">
        <f>IF('（入力①）基本情報入力シート'!M119="","",'（入力①）基本情報入力シート'!M119)</f>
        <v/>
      </c>
      <c r="N105" s="189" t="str">
        <f>IF('（入力①）基本情報入力シート'!R119="","",'（入力①）基本情報入力シート'!R119)</f>
        <v/>
      </c>
      <c r="O105" s="189" t="str">
        <f>IF('（入力①）基本情報入力シート'!W119="","",'（入力①）基本情報入力シート'!W119)</f>
        <v/>
      </c>
      <c r="P105" s="190" t="str">
        <f>IF('（入力①）基本情報入力シート'!X119="","",'（入力①）基本情報入力シート'!X119)</f>
        <v/>
      </c>
      <c r="Q105" s="190" t="str">
        <f>IF('（入力①）基本情報入力シート'!Y119="","",'（入力①）基本情報入力シート'!Y119)</f>
        <v/>
      </c>
      <c r="R105" s="61"/>
      <c r="S105" s="90"/>
      <c r="T105" s="178"/>
      <c r="U105" s="178"/>
      <c r="V105" s="178"/>
      <c r="W105" s="61"/>
      <c r="X105" s="90"/>
      <c r="Y105" s="178"/>
      <c r="Z105" s="178"/>
      <c r="AA105" s="178"/>
      <c r="AB105" s="178"/>
      <c r="AC105" s="178"/>
      <c r="AD105" s="178"/>
      <c r="AE105" s="179"/>
      <c r="AF105" s="179"/>
      <c r="AG105" s="180"/>
      <c r="AH105" s="98"/>
      <c r="AI105" s="198"/>
      <c r="AJ105" s="178"/>
      <c r="AK105" s="178"/>
      <c r="AL105" s="178"/>
    </row>
    <row r="106" spans="1:38" ht="27.75" customHeight="1">
      <c r="A106" s="182">
        <f t="shared" si="2"/>
        <v>88</v>
      </c>
      <c r="B106" s="183" t="str">
        <f>IF('（入力①）基本情報入力シート'!C120="","",'（入力①）基本情報入力シート'!C120)</f>
        <v/>
      </c>
      <c r="C106" s="184" t="str">
        <f>IF('（入力①）基本情報入力シート'!D120="","",'（入力①）基本情報入力シート'!D120)</f>
        <v/>
      </c>
      <c r="D106" s="184" t="str">
        <f>IF('（入力①）基本情報入力シート'!E120="","",'（入力①）基本情報入力シート'!E120)</f>
        <v/>
      </c>
      <c r="E106" s="185" t="str">
        <f>IF('（入力①）基本情報入力シート'!F120="","",'（入力①）基本情報入力シート'!F120)</f>
        <v/>
      </c>
      <c r="F106" s="185" t="str">
        <f>IF('（入力①）基本情報入力シート'!G120="","",'（入力①）基本情報入力シート'!G120)</f>
        <v/>
      </c>
      <c r="G106" s="185" t="str">
        <f>IF('（入力①）基本情報入力シート'!H120="","",'（入力①）基本情報入力シート'!H120)</f>
        <v/>
      </c>
      <c r="H106" s="185" t="str">
        <f>IF('（入力①）基本情報入力シート'!I120="","",'（入力①）基本情報入力シート'!I120)</f>
        <v/>
      </c>
      <c r="I106" s="185" t="str">
        <f>IF('（入力①）基本情報入力シート'!J120="","",'（入力①）基本情報入力シート'!J120)</f>
        <v/>
      </c>
      <c r="J106" s="185" t="str">
        <f>IF('（入力①）基本情報入力シート'!K120="","",'（入力①）基本情報入力シート'!K120)</f>
        <v/>
      </c>
      <c r="K106" s="186" t="str">
        <f>IF('（入力①）基本情報入力シート'!L120="","",'（入力①）基本情報入力シート'!L120)</f>
        <v/>
      </c>
      <c r="L106" s="187" t="s">
        <v>269</v>
      </c>
      <c r="M106" s="188" t="str">
        <f>IF('（入力①）基本情報入力シート'!M120="","",'（入力①）基本情報入力シート'!M120)</f>
        <v/>
      </c>
      <c r="N106" s="189" t="str">
        <f>IF('（入力①）基本情報入力シート'!R120="","",'（入力①）基本情報入力シート'!R120)</f>
        <v/>
      </c>
      <c r="O106" s="189" t="str">
        <f>IF('（入力①）基本情報入力シート'!W120="","",'（入力①）基本情報入力シート'!W120)</f>
        <v/>
      </c>
      <c r="P106" s="190" t="str">
        <f>IF('（入力①）基本情報入力シート'!X120="","",'（入力①）基本情報入力シート'!X120)</f>
        <v/>
      </c>
      <c r="Q106" s="190" t="str">
        <f>IF('（入力①）基本情報入力シート'!Y120="","",'（入力①）基本情報入力シート'!Y120)</f>
        <v/>
      </c>
      <c r="R106" s="61"/>
      <c r="S106" s="90"/>
      <c r="T106" s="178"/>
      <c r="U106" s="178"/>
      <c r="V106" s="178"/>
      <c r="W106" s="61"/>
      <c r="X106" s="90"/>
      <c r="Y106" s="178"/>
      <c r="Z106" s="178"/>
      <c r="AA106" s="178"/>
      <c r="AB106" s="178"/>
      <c r="AC106" s="178"/>
      <c r="AD106" s="178"/>
      <c r="AE106" s="179"/>
      <c r="AF106" s="179"/>
      <c r="AG106" s="180"/>
      <c r="AH106" s="98"/>
      <c r="AI106" s="198"/>
      <c r="AJ106" s="178"/>
      <c r="AK106" s="178"/>
      <c r="AL106" s="178"/>
    </row>
    <row r="107" spans="1:38" ht="27.75" customHeight="1">
      <c r="A107" s="182">
        <f t="shared" si="2"/>
        <v>89</v>
      </c>
      <c r="B107" s="183" t="str">
        <f>IF('（入力①）基本情報入力シート'!C121="","",'（入力①）基本情報入力シート'!C121)</f>
        <v/>
      </c>
      <c r="C107" s="184" t="str">
        <f>IF('（入力①）基本情報入力シート'!D121="","",'（入力①）基本情報入力シート'!D121)</f>
        <v/>
      </c>
      <c r="D107" s="184" t="str">
        <f>IF('（入力①）基本情報入力シート'!E121="","",'（入力①）基本情報入力シート'!E121)</f>
        <v/>
      </c>
      <c r="E107" s="185" t="str">
        <f>IF('（入力①）基本情報入力シート'!F121="","",'（入力①）基本情報入力シート'!F121)</f>
        <v/>
      </c>
      <c r="F107" s="185" t="str">
        <f>IF('（入力①）基本情報入力シート'!G121="","",'（入力①）基本情報入力シート'!G121)</f>
        <v/>
      </c>
      <c r="G107" s="185" t="str">
        <f>IF('（入力①）基本情報入力シート'!H121="","",'（入力①）基本情報入力シート'!H121)</f>
        <v/>
      </c>
      <c r="H107" s="185" t="str">
        <f>IF('（入力①）基本情報入力シート'!I121="","",'（入力①）基本情報入力シート'!I121)</f>
        <v/>
      </c>
      <c r="I107" s="185" t="str">
        <f>IF('（入力①）基本情報入力シート'!J121="","",'（入力①）基本情報入力シート'!J121)</f>
        <v/>
      </c>
      <c r="J107" s="185" t="str">
        <f>IF('（入力①）基本情報入力シート'!K121="","",'（入力①）基本情報入力シート'!K121)</f>
        <v/>
      </c>
      <c r="K107" s="186" t="str">
        <f>IF('（入力①）基本情報入力シート'!L121="","",'（入力①）基本情報入力シート'!L121)</f>
        <v/>
      </c>
      <c r="L107" s="187" t="s">
        <v>270</v>
      </c>
      <c r="M107" s="188" t="str">
        <f>IF('（入力①）基本情報入力シート'!M121="","",'（入力①）基本情報入力シート'!M121)</f>
        <v/>
      </c>
      <c r="N107" s="189" t="str">
        <f>IF('（入力①）基本情報入力シート'!R121="","",'（入力①）基本情報入力シート'!R121)</f>
        <v/>
      </c>
      <c r="O107" s="189" t="str">
        <f>IF('（入力①）基本情報入力シート'!W121="","",'（入力①）基本情報入力シート'!W121)</f>
        <v/>
      </c>
      <c r="P107" s="190" t="str">
        <f>IF('（入力①）基本情報入力シート'!X121="","",'（入力①）基本情報入力シート'!X121)</f>
        <v/>
      </c>
      <c r="Q107" s="190" t="str">
        <f>IF('（入力①）基本情報入力シート'!Y121="","",'（入力①）基本情報入力シート'!Y121)</f>
        <v/>
      </c>
      <c r="R107" s="61"/>
      <c r="S107" s="90"/>
      <c r="T107" s="178"/>
      <c r="U107" s="178"/>
      <c r="V107" s="178"/>
      <c r="W107" s="61"/>
      <c r="X107" s="90"/>
      <c r="Y107" s="178"/>
      <c r="Z107" s="178"/>
      <c r="AA107" s="178"/>
      <c r="AB107" s="178"/>
      <c r="AC107" s="178"/>
      <c r="AD107" s="178"/>
      <c r="AE107" s="179"/>
      <c r="AF107" s="179"/>
      <c r="AG107" s="180"/>
      <c r="AH107" s="98"/>
      <c r="AI107" s="198"/>
      <c r="AJ107" s="178"/>
      <c r="AK107" s="178"/>
      <c r="AL107" s="178"/>
    </row>
    <row r="108" spans="1:38" ht="27.75" customHeight="1">
      <c r="A108" s="182">
        <f t="shared" si="2"/>
        <v>90</v>
      </c>
      <c r="B108" s="183" t="str">
        <f>IF('（入力①）基本情報入力シート'!C122="","",'（入力①）基本情報入力シート'!C122)</f>
        <v/>
      </c>
      <c r="C108" s="184" t="str">
        <f>IF('（入力①）基本情報入力シート'!D122="","",'（入力①）基本情報入力シート'!D122)</f>
        <v/>
      </c>
      <c r="D108" s="184" t="str">
        <f>IF('（入力①）基本情報入力シート'!E122="","",'（入力①）基本情報入力シート'!E122)</f>
        <v/>
      </c>
      <c r="E108" s="185" t="str">
        <f>IF('（入力①）基本情報入力シート'!F122="","",'（入力①）基本情報入力シート'!F122)</f>
        <v/>
      </c>
      <c r="F108" s="185" t="str">
        <f>IF('（入力①）基本情報入力シート'!G122="","",'（入力①）基本情報入力シート'!G122)</f>
        <v/>
      </c>
      <c r="G108" s="185" t="str">
        <f>IF('（入力①）基本情報入力シート'!H122="","",'（入力①）基本情報入力シート'!H122)</f>
        <v/>
      </c>
      <c r="H108" s="185" t="str">
        <f>IF('（入力①）基本情報入力シート'!I122="","",'（入力①）基本情報入力シート'!I122)</f>
        <v/>
      </c>
      <c r="I108" s="185" t="str">
        <f>IF('（入力①）基本情報入力シート'!J122="","",'（入力①）基本情報入力シート'!J122)</f>
        <v/>
      </c>
      <c r="J108" s="185" t="str">
        <f>IF('（入力①）基本情報入力シート'!K122="","",'（入力①）基本情報入力シート'!K122)</f>
        <v/>
      </c>
      <c r="K108" s="186" t="str">
        <f>IF('（入力①）基本情報入力シート'!L122="","",'（入力①）基本情報入力シート'!L122)</f>
        <v/>
      </c>
      <c r="L108" s="187" t="s">
        <v>271</v>
      </c>
      <c r="M108" s="188" t="str">
        <f>IF('（入力①）基本情報入力シート'!M122="","",'（入力①）基本情報入力シート'!M122)</f>
        <v/>
      </c>
      <c r="N108" s="189" t="str">
        <f>IF('（入力①）基本情報入力シート'!R122="","",'（入力①）基本情報入力シート'!R122)</f>
        <v/>
      </c>
      <c r="O108" s="189" t="str">
        <f>IF('（入力①）基本情報入力シート'!W122="","",'（入力①）基本情報入力シート'!W122)</f>
        <v/>
      </c>
      <c r="P108" s="190" t="str">
        <f>IF('（入力①）基本情報入力シート'!X122="","",'（入力①）基本情報入力シート'!X122)</f>
        <v/>
      </c>
      <c r="Q108" s="190" t="str">
        <f>IF('（入力①）基本情報入力シート'!Y122="","",'（入力①）基本情報入力シート'!Y122)</f>
        <v/>
      </c>
      <c r="R108" s="61"/>
      <c r="S108" s="90"/>
      <c r="T108" s="178"/>
      <c r="U108" s="178"/>
      <c r="V108" s="178"/>
      <c r="W108" s="61"/>
      <c r="X108" s="90"/>
      <c r="Y108" s="178"/>
      <c r="Z108" s="178"/>
      <c r="AA108" s="178"/>
      <c r="AB108" s="178"/>
      <c r="AC108" s="178"/>
      <c r="AD108" s="178"/>
      <c r="AE108" s="179"/>
      <c r="AF108" s="179"/>
      <c r="AG108" s="180"/>
      <c r="AH108" s="98"/>
      <c r="AI108" s="198"/>
      <c r="AJ108" s="178"/>
      <c r="AK108" s="178"/>
      <c r="AL108" s="178"/>
    </row>
    <row r="109" spans="1:38" ht="27.75" customHeight="1">
      <c r="A109" s="182">
        <f t="shared" si="2"/>
        <v>91</v>
      </c>
      <c r="B109" s="183" t="str">
        <f>IF('（入力①）基本情報入力シート'!C123="","",'（入力①）基本情報入力シート'!C123)</f>
        <v/>
      </c>
      <c r="C109" s="184" t="str">
        <f>IF('（入力①）基本情報入力シート'!D123="","",'（入力①）基本情報入力シート'!D123)</f>
        <v/>
      </c>
      <c r="D109" s="184" t="str">
        <f>IF('（入力①）基本情報入力シート'!E123="","",'（入力①）基本情報入力シート'!E123)</f>
        <v/>
      </c>
      <c r="E109" s="185" t="str">
        <f>IF('（入力①）基本情報入力シート'!F123="","",'（入力①）基本情報入力シート'!F123)</f>
        <v/>
      </c>
      <c r="F109" s="185" t="str">
        <f>IF('（入力①）基本情報入力シート'!G123="","",'（入力①）基本情報入力シート'!G123)</f>
        <v/>
      </c>
      <c r="G109" s="185" t="str">
        <f>IF('（入力①）基本情報入力シート'!H123="","",'（入力①）基本情報入力シート'!H123)</f>
        <v/>
      </c>
      <c r="H109" s="185" t="str">
        <f>IF('（入力①）基本情報入力シート'!I123="","",'（入力①）基本情報入力シート'!I123)</f>
        <v/>
      </c>
      <c r="I109" s="185" t="str">
        <f>IF('（入力①）基本情報入力シート'!J123="","",'（入力①）基本情報入力シート'!J123)</f>
        <v/>
      </c>
      <c r="J109" s="185" t="str">
        <f>IF('（入力①）基本情報入力シート'!K123="","",'（入力①）基本情報入力シート'!K123)</f>
        <v/>
      </c>
      <c r="K109" s="186" t="str">
        <f>IF('（入力①）基本情報入力シート'!L123="","",'（入力①）基本情報入力シート'!L123)</f>
        <v/>
      </c>
      <c r="L109" s="187" t="s">
        <v>272</v>
      </c>
      <c r="M109" s="188" t="str">
        <f>IF('（入力①）基本情報入力シート'!M123="","",'（入力①）基本情報入力シート'!M123)</f>
        <v/>
      </c>
      <c r="N109" s="189" t="str">
        <f>IF('（入力①）基本情報入力シート'!R123="","",'（入力①）基本情報入力シート'!R123)</f>
        <v/>
      </c>
      <c r="O109" s="189" t="str">
        <f>IF('（入力①）基本情報入力シート'!W123="","",'（入力①）基本情報入力シート'!W123)</f>
        <v/>
      </c>
      <c r="P109" s="190" t="str">
        <f>IF('（入力①）基本情報入力シート'!X123="","",'（入力①）基本情報入力シート'!X123)</f>
        <v/>
      </c>
      <c r="Q109" s="190" t="str">
        <f>IF('（入力①）基本情報入力シート'!Y123="","",'（入力①）基本情報入力シート'!Y123)</f>
        <v/>
      </c>
      <c r="R109" s="61"/>
      <c r="S109" s="90"/>
      <c r="T109" s="178"/>
      <c r="U109" s="178"/>
      <c r="V109" s="178"/>
      <c r="W109" s="61"/>
      <c r="X109" s="90"/>
      <c r="Y109" s="178"/>
      <c r="Z109" s="178"/>
      <c r="AA109" s="178"/>
      <c r="AB109" s="178"/>
      <c r="AC109" s="178"/>
      <c r="AD109" s="178"/>
      <c r="AE109" s="179"/>
      <c r="AF109" s="179"/>
      <c r="AG109" s="180"/>
      <c r="AH109" s="98"/>
      <c r="AI109" s="198"/>
      <c r="AJ109" s="178"/>
      <c r="AK109" s="178"/>
      <c r="AL109" s="178"/>
    </row>
    <row r="110" spans="1:38" ht="27.75" customHeight="1">
      <c r="A110" s="182">
        <f t="shared" si="2"/>
        <v>92</v>
      </c>
      <c r="B110" s="183" t="str">
        <f>IF('（入力①）基本情報入力シート'!C124="","",'（入力①）基本情報入力シート'!C124)</f>
        <v/>
      </c>
      <c r="C110" s="184" t="str">
        <f>IF('（入力①）基本情報入力シート'!D124="","",'（入力①）基本情報入力シート'!D124)</f>
        <v/>
      </c>
      <c r="D110" s="184" t="str">
        <f>IF('（入力①）基本情報入力シート'!E124="","",'（入力①）基本情報入力シート'!E124)</f>
        <v/>
      </c>
      <c r="E110" s="185" t="str">
        <f>IF('（入力①）基本情報入力シート'!F124="","",'（入力①）基本情報入力シート'!F124)</f>
        <v/>
      </c>
      <c r="F110" s="185" t="str">
        <f>IF('（入力①）基本情報入力シート'!G124="","",'（入力①）基本情報入力シート'!G124)</f>
        <v/>
      </c>
      <c r="G110" s="185" t="str">
        <f>IF('（入力①）基本情報入力シート'!H124="","",'（入力①）基本情報入力シート'!H124)</f>
        <v/>
      </c>
      <c r="H110" s="185" t="str">
        <f>IF('（入力①）基本情報入力シート'!I124="","",'（入力①）基本情報入力シート'!I124)</f>
        <v/>
      </c>
      <c r="I110" s="185" t="str">
        <f>IF('（入力①）基本情報入力シート'!J124="","",'（入力①）基本情報入力シート'!J124)</f>
        <v/>
      </c>
      <c r="J110" s="185" t="str">
        <f>IF('（入力①）基本情報入力シート'!K124="","",'（入力①）基本情報入力シート'!K124)</f>
        <v/>
      </c>
      <c r="K110" s="186" t="str">
        <f>IF('（入力①）基本情報入力シート'!L124="","",'（入力①）基本情報入力シート'!L124)</f>
        <v/>
      </c>
      <c r="L110" s="187" t="s">
        <v>273</v>
      </c>
      <c r="M110" s="188" t="str">
        <f>IF('（入力①）基本情報入力シート'!M124="","",'（入力①）基本情報入力シート'!M124)</f>
        <v/>
      </c>
      <c r="N110" s="189" t="str">
        <f>IF('（入力①）基本情報入力シート'!R124="","",'（入力①）基本情報入力シート'!R124)</f>
        <v/>
      </c>
      <c r="O110" s="189" t="str">
        <f>IF('（入力①）基本情報入力シート'!W124="","",'（入力①）基本情報入力シート'!W124)</f>
        <v/>
      </c>
      <c r="P110" s="190" t="str">
        <f>IF('（入力①）基本情報入力シート'!X124="","",'（入力①）基本情報入力シート'!X124)</f>
        <v/>
      </c>
      <c r="Q110" s="190" t="str">
        <f>IF('（入力①）基本情報入力シート'!Y124="","",'（入力①）基本情報入力シート'!Y124)</f>
        <v/>
      </c>
      <c r="R110" s="61"/>
      <c r="S110" s="90"/>
      <c r="T110" s="178"/>
      <c r="U110" s="178"/>
      <c r="V110" s="178"/>
      <c r="W110" s="61"/>
      <c r="X110" s="90"/>
      <c r="Y110" s="178"/>
      <c r="Z110" s="178"/>
      <c r="AA110" s="178"/>
      <c r="AB110" s="178"/>
      <c r="AC110" s="178"/>
      <c r="AD110" s="178"/>
      <c r="AE110" s="179"/>
      <c r="AF110" s="179"/>
      <c r="AG110" s="180"/>
      <c r="AH110" s="98"/>
      <c r="AI110" s="198"/>
      <c r="AJ110" s="178"/>
      <c r="AK110" s="178"/>
      <c r="AL110" s="178"/>
    </row>
    <row r="111" spans="1:38" ht="27.75" customHeight="1">
      <c r="A111" s="182">
        <f t="shared" si="2"/>
        <v>93</v>
      </c>
      <c r="B111" s="183" t="str">
        <f>IF('（入力①）基本情報入力シート'!C125="","",'（入力①）基本情報入力シート'!C125)</f>
        <v/>
      </c>
      <c r="C111" s="184" t="str">
        <f>IF('（入力①）基本情報入力シート'!D125="","",'（入力①）基本情報入力シート'!D125)</f>
        <v/>
      </c>
      <c r="D111" s="184" t="str">
        <f>IF('（入力①）基本情報入力シート'!E125="","",'（入力①）基本情報入力シート'!E125)</f>
        <v/>
      </c>
      <c r="E111" s="185" t="str">
        <f>IF('（入力①）基本情報入力シート'!F125="","",'（入力①）基本情報入力シート'!F125)</f>
        <v/>
      </c>
      <c r="F111" s="185" t="str">
        <f>IF('（入力①）基本情報入力シート'!G125="","",'（入力①）基本情報入力シート'!G125)</f>
        <v/>
      </c>
      <c r="G111" s="185" t="str">
        <f>IF('（入力①）基本情報入力シート'!H125="","",'（入力①）基本情報入力シート'!H125)</f>
        <v/>
      </c>
      <c r="H111" s="185" t="str">
        <f>IF('（入力①）基本情報入力シート'!I125="","",'（入力①）基本情報入力シート'!I125)</f>
        <v/>
      </c>
      <c r="I111" s="185" t="str">
        <f>IF('（入力①）基本情報入力シート'!J125="","",'（入力①）基本情報入力シート'!J125)</f>
        <v/>
      </c>
      <c r="J111" s="185" t="str">
        <f>IF('（入力①）基本情報入力シート'!K125="","",'（入力①）基本情報入力シート'!K125)</f>
        <v/>
      </c>
      <c r="K111" s="186" t="str">
        <f>IF('（入力①）基本情報入力シート'!L125="","",'（入力①）基本情報入力シート'!L125)</f>
        <v/>
      </c>
      <c r="L111" s="187" t="s">
        <v>274</v>
      </c>
      <c r="M111" s="188" t="str">
        <f>IF('（入力①）基本情報入力シート'!M125="","",'（入力①）基本情報入力シート'!M125)</f>
        <v/>
      </c>
      <c r="N111" s="189" t="str">
        <f>IF('（入力①）基本情報入力シート'!R125="","",'（入力①）基本情報入力シート'!R125)</f>
        <v/>
      </c>
      <c r="O111" s="189" t="str">
        <f>IF('（入力①）基本情報入力シート'!W125="","",'（入力①）基本情報入力シート'!W125)</f>
        <v/>
      </c>
      <c r="P111" s="190" t="str">
        <f>IF('（入力①）基本情報入力シート'!X125="","",'（入力①）基本情報入力シート'!X125)</f>
        <v/>
      </c>
      <c r="Q111" s="190" t="str">
        <f>IF('（入力①）基本情報入力シート'!Y125="","",'（入力①）基本情報入力シート'!Y125)</f>
        <v/>
      </c>
      <c r="R111" s="61"/>
      <c r="S111" s="90"/>
      <c r="T111" s="178"/>
      <c r="U111" s="178"/>
      <c r="V111" s="178"/>
      <c r="W111" s="61"/>
      <c r="X111" s="90"/>
      <c r="Y111" s="178"/>
      <c r="Z111" s="178"/>
      <c r="AA111" s="178"/>
      <c r="AB111" s="178"/>
      <c r="AC111" s="178"/>
      <c r="AD111" s="178"/>
      <c r="AE111" s="179"/>
      <c r="AF111" s="179"/>
      <c r="AG111" s="180"/>
      <c r="AH111" s="98"/>
      <c r="AI111" s="198"/>
      <c r="AJ111" s="178"/>
      <c r="AK111" s="178"/>
      <c r="AL111" s="178"/>
    </row>
    <row r="112" spans="1:38" ht="27.75" customHeight="1">
      <c r="A112" s="182">
        <f t="shared" si="2"/>
        <v>94</v>
      </c>
      <c r="B112" s="183" t="str">
        <f>IF('（入力①）基本情報入力シート'!C126="","",'（入力①）基本情報入力シート'!C126)</f>
        <v/>
      </c>
      <c r="C112" s="184" t="str">
        <f>IF('（入力①）基本情報入力シート'!D126="","",'（入力①）基本情報入力シート'!D126)</f>
        <v/>
      </c>
      <c r="D112" s="184" t="str">
        <f>IF('（入力①）基本情報入力シート'!E126="","",'（入力①）基本情報入力シート'!E126)</f>
        <v/>
      </c>
      <c r="E112" s="185" t="str">
        <f>IF('（入力①）基本情報入力シート'!F126="","",'（入力①）基本情報入力シート'!F126)</f>
        <v/>
      </c>
      <c r="F112" s="185" t="str">
        <f>IF('（入力①）基本情報入力シート'!G126="","",'（入力①）基本情報入力シート'!G126)</f>
        <v/>
      </c>
      <c r="G112" s="185" t="str">
        <f>IF('（入力①）基本情報入力シート'!H126="","",'（入力①）基本情報入力シート'!H126)</f>
        <v/>
      </c>
      <c r="H112" s="185" t="str">
        <f>IF('（入力①）基本情報入力シート'!I126="","",'（入力①）基本情報入力シート'!I126)</f>
        <v/>
      </c>
      <c r="I112" s="185" t="str">
        <f>IF('（入力①）基本情報入力シート'!J126="","",'（入力①）基本情報入力シート'!J126)</f>
        <v/>
      </c>
      <c r="J112" s="185" t="str">
        <f>IF('（入力①）基本情報入力シート'!K126="","",'（入力①）基本情報入力シート'!K126)</f>
        <v/>
      </c>
      <c r="K112" s="186" t="str">
        <f>IF('（入力①）基本情報入力シート'!L126="","",'（入力①）基本情報入力シート'!L126)</f>
        <v/>
      </c>
      <c r="L112" s="187" t="s">
        <v>275</v>
      </c>
      <c r="M112" s="188" t="str">
        <f>IF('（入力①）基本情報入力シート'!M126="","",'（入力①）基本情報入力シート'!M126)</f>
        <v/>
      </c>
      <c r="N112" s="189" t="str">
        <f>IF('（入力①）基本情報入力シート'!R126="","",'（入力①）基本情報入力シート'!R126)</f>
        <v/>
      </c>
      <c r="O112" s="189" t="str">
        <f>IF('（入力①）基本情報入力シート'!W126="","",'（入力①）基本情報入力シート'!W126)</f>
        <v/>
      </c>
      <c r="P112" s="190" t="str">
        <f>IF('（入力①）基本情報入力シート'!X126="","",'（入力①）基本情報入力シート'!X126)</f>
        <v/>
      </c>
      <c r="Q112" s="190" t="str">
        <f>IF('（入力①）基本情報入力シート'!Y126="","",'（入力①）基本情報入力シート'!Y126)</f>
        <v/>
      </c>
      <c r="R112" s="61"/>
      <c r="S112" s="90"/>
      <c r="T112" s="178"/>
      <c r="U112" s="178"/>
      <c r="V112" s="178"/>
      <c r="W112" s="61"/>
      <c r="X112" s="90"/>
      <c r="Y112" s="178"/>
      <c r="Z112" s="178"/>
      <c r="AA112" s="178"/>
      <c r="AB112" s="178"/>
      <c r="AC112" s="178"/>
      <c r="AD112" s="178"/>
      <c r="AE112" s="179"/>
      <c r="AF112" s="179"/>
      <c r="AG112" s="180"/>
      <c r="AH112" s="98"/>
      <c r="AI112" s="198"/>
      <c r="AJ112" s="178"/>
      <c r="AK112" s="178"/>
      <c r="AL112" s="178"/>
    </row>
    <row r="113" spans="1:38" ht="27.75" customHeight="1">
      <c r="A113" s="182">
        <f t="shared" si="2"/>
        <v>95</v>
      </c>
      <c r="B113" s="183" t="str">
        <f>IF('（入力①）基本情報入力シート'!C127="","",'（入力①）基本情報入力シート'!C127)</f>
        <v/>
      </c>
      <c r="C113" s="184" t="str">
        <f>IF('（入力①）基本情報入力シート'!D127="","",'（入力①）基本情報入力シート'!D127)</f>
        <v/>
      </c>
      <c r="D113" s="184" t="str">
        <f>IF('（入力①）基本情報入力シート'!E127="","",'（入力①）基本情報入力シート'!E127)</f>
        <v/>
      </c>
      <c r="E113" s="185" t="str">
        <f>IF('（入力①）基本情報入力シート'!F127="","",'（入力①）基本情報入力シート'!F127)</f>
        <v/>
      </c>
      <c r="F113" s="185" t="str">
        <f>IF('（入力①）基本情報入力シート'!G127="","",'（入力①）基本情報入力シート'!G127)</f>
        <v/>
      </c>
      <c r="G113" s="185" t="str">
        <f>IF('（入力①）基本情報入力シート'!H127="","",'（入力①）基本情報入力シート'!H127)</f>
        <v/>
      </c>
      <c r="H113" s="185" t="str">
        <f>IF('（入力①）基本情報入力シート'!I127="","",'（入力①）基本情報入力シート'!I127)</f>
        <v/>
      </c>
      <c r="I113" s="185" t="str">
        <f>IF('（入力①）基本情報入力シート'!J127="","",'（入力①）基本情報入力シート'!J127)</f>
        <v/>
      </c>
      <c r="J113" s="185" t="str">
        <f>IF('（入力①）基本情報入力シート'!K127="","",'（入力①）基本情報入力シート'!K127)</f>
        <v/>
      </c>
      <c r="K113" s="186" t="str">
        <f>IF('（入力①）基本情報入力シート'!L127="","",'（入力①）基本情報入力シート'!L127)</f>
        <v/>
      </c>
      <c r="L113" s="187" t="s">
        <v>276</v>
      </c>
      <c r="M113" s="188" t="str">
        <f>IF('（入力①）基本情報入力シート'!M127="","",'（入力①）基本情報入力シート'!M127)</f>
        <v/>
      </c>
      <c r="N113" s="189" t="str">
        <f>IF('（入力①）基本情報入力シート'!R127="","",'（入力①）基本情報入力シート'!R127)</f>
        <v/>
      </c>
      <c r="O113" s="189" t="str">
        <f>IF('（入力①）基本情報入力シート'!W127="","",'（入力①）基本情報入力シート'!W127)</f>
        <v/>
      </c>
      <c r="P113" s="190" t="str">
        <f>IF('（入力①）基本情報入力シート'!X127="","",'（入力①）基本情報入力シート'!X127)</f>
        <v/>
      </c>
      <c r="Q113" s="190" t="str">
        <f>IF('（入力①）基本情報入力シート'!Y127="","",'（入力①）基本情報入力シート'!Y127)</f>
        <v/>
      </c>
      <c r="R113" s="61"/>
      <c r="S113" s="90"/>
      <c r="T113" s="178"/>
      <c r="U113" s="178"/>
      <c r="V113" s="178"/>
      <c r="W113" s="61"/>
      <c r="X113" s="90"/>
      <c r="Y113" s="178"/>
      <c r="Z113" s="178"/>
      <c r="AA113" s="178"/>
      <c r="AB113" s="178"/>
      <c r="AC113" s="178"/>
      <c r="AD113" s="178"/>
      <c r="AE113" s="179"/>
      <c r="AF113" s="179"/>
      <c r="AG113" s="180"/>
      <c r="AH113" s="98"/>
      <c r="AI113" s="198"/>
      <c r="AJ113" s="178"/>
      <c r="AK113" s="178"/>
      <c r="AL113" s="178"/>
    </row>
    <row r="114" spans="1:38" ht="27.75" customHeight="1">
      <c r="A114" s="182">
        <f t="shared" si="2"/>
        <v>96</v>
      </c>
      <c r="B114" s="183" t="str">
        <f>IF('（入力①）基本情報入力シート'!C128="","",'（入力①）基本情報入力シート'!C128)</f>
        <v/>
      </c>
      <c r="C114" s="184" t="str">
        <f>IF('（入力①）基本情報入力シート'!D128="","",'（入力①）基本情報入力シート'!D128)</f>
        <v/>
      </c>
      <c r="D114" s="184" t="str">
        <f>IF('（入力①）基本情報入力シート'!E128="","",'（入力①）基本情報入力シート'!E128)</f>
        <v/>
      </c>
      <c r="E114" s="185" t="str">
        <f>IF('（入力①）基本情報入力シート'!F128="","",'（入力①）基本情報入力シート'!F128)</f>
        <v/>
      </c>
      <c r="F114" s="185" t="str">
        <f>IF('（入力①）基本情報入力シート'!G128="","",'（入力①）基本情報入力シート'!G128)</f>
        <v/>
      </c>
      <c r="G114" s="185" t="str">
        <f>IF('（入力①）基本情報入力シート'!H128="","",'（入力①）基本情報入力シート'!H128)</f>
        <v/>
      </c>
      <c r="H114" s="185" t="str">
        <f>IF('（入力①）基本情報入力シート'!I128="","",'（入力①）基本情報入力シート'!I128)</f>
        <v/>
      </c>
      <c r="I114" s="185" t="str">
        <f>IF('（入力①）基本情報入力シート'!J128="","",'（入力①）基本情報入力シート'!J128)</f>
        <v/>
      </c>
      <c r="J114" s="185" t="str">
        <f>IF('（入力①）基本情報入力シート'!K128="","",'（入力①）基本情報入力シート'!K128)</f>
        <v/>
      </c>
      <c r="K114" s="186" t="str">
        <f>IF('（入力①）基本情報入力シート'!L128="","",'（入力①）基本情報入力シート'!L128)</f>
        <v/>
      </c>
      <c r="L114" s="187" t="s">
        <v>277</v>
      </c>
      <c r="M114" s="188" t="str">
        <f>IF('（入力①）基本情報入力シート'!M128="","",'（入力①）基本情報入力シート'!M128)</f>
        <v/>
      </c>
      <c r="N114" s="189" t="str">
        <f>IF('（入力①）基本情報入力シート'!R128="","",'（入力①）基本情報入力シート'!R128)</f>
        <v/>
      </c>
      <c r="O114" s="189" t="str">
        <f>IF('（入力①）基本情報入力シート'!W128="","",'（入力①）基本情報入力シート'!W128)</f>
        <v/>
      </c>
      <c r="P114" s="190" t="str">
        <f>IF('（入力①）基本情報入力シート'!X128="","",'（入力①）基本情報入力シート'!X128)</f>
        <v/>
      </c>
      <c r="Q114" s="190" t="str">
        <f>IF('（入力①）基本情報入力シート'!Y128="","",'（入力①）基本情報入力シート'!Y128)</f>
        <v/>
      </c>
      <c r="R114" s="61"/>
      <c r="S114" s="90"/>
      <c r="T114" s="178"/>
      <c r="U114" s="178"/>
      <c r="V114" s="178"/>
      <c r="W114" s="61"/>
      <c r="X114" s="90"/>
      <c r="Y114" s="178"/>
      <c r="Z114" s="178"/>
      <c r="AA114" s="178"/>
      <c r="AB114" s="178"/>
      <c r="AC114" s="178"/>
      <c r="AD114" s="178"/>
      <c r="AE114" s="179"/>
      <c r="AF114" s="179"/>
      <c r="AG114" s="180"/>
      <c r="AH114" s="98"/>
      <c r="AI114" s="198"/>
      <c r="AJ114" s="178"/>
      <c r="AK114" s="178"/>
      <c r="AL114" s="178"/>
    </row>
    <row r="115" spans="1:38" ht="27.75" customHeight="1">
      <c r="A115" s="182">
        <f t="shared" si="2"/>
        <v>97</v>
      </c>
      <c r="B115" s="183" t="str">
        <f>IF('（入力①）基本情報入力シート'!C129="","",'（入力①）基本情報入力シート'!C129)</f>
        <v/>
      </c>
      <c r="C115" s="184" t="str">
        <f>IF('（入力①）基本情報入力シート'!D129="","",'（入力①）基本情報入力シート'!D129)</f>
        <v/>
      </c>
      <c r="D115" s="184" t="str">
        <f>IF('（入力①）基本情報入力シート'!E129="","",'（入力①）基本情報入力シート'!E129)</f>
        <v/>
      </c>
      <c r="E115" s="185" t="str">
        <f>IF('（入力①）基本情報入力シート'!F129="","",'（入力①）基本情報入力シート'!F129)</f>
        <v/>
      </c>
      <c r="F115" s="185" t="str">
        <f>IF('（入力①）基本情報入力シート'!G129="","",'（入力①）基本情報入力シート'!G129)</f>
        <v/>
      </c>
      <c r="G115" s="185" t="str">
        <f>IF('（入力①）基本情報入力シート'!H129="","",'（入力①）基本情報入力シート'!H129)</f>
        <v/>
      </c>
      <c r="H115" s="185" t="str">
        <f>IF('（入力①）基本情報入力シート'!I129="","",'（入力①）基本情報入力シート'!I129)</f>
        <v/>
      </c>
      <c r="I115" s="185" t="str">
        <f>IF('（入力①）基本情報入力シート'!J129="","",'（入力①）基本情報入力シート'!J129)</f>
        <v/>
      </c>
      <c r="J115" s="185" t="str">
        <f>IF('（入力①）基本情報入力シート'!K129="","",'（入力①）基本情報入力シート'!K129)</f>
        <v/>
      </c>
      <c r="K115" s="186" t="str">
        <f>IF('（入力①）基本情報入力シート'!L129="","",'（入力①）基本情報入力シート'!L129)</f>
        <v/>
      </c>
      <c r="L115" s="187" t="s">
        <v>278</v>
      </c>
      <c r="M115" s="188" t="str">
        <f>IF('（入力①）基本情報入力シート'!M129="","",'（入力①）基本情報入力シート'!M129)</f>
        <v/>
      </c>
      <c r="N115" s="189" t="str">
        <f>IF('（入力①）基本情報入力シート'!R129="","",'（入力①）基本情報入力シート'!R129)</f>
        <v/>
      </c>
      <c r="O115" s="189" t="str">
        <f>IF('（入力①）基本情報入力シート'!W129="","",'（入力①）基本情報入力シート'!W129)</f>
        <v/>
      </c>
      <c r="P115" s="190" t="str">
        <f>IF('（入力①）基本情報入力シート'!X129="","",'（入力①）基本情報入力シート'!X129)</f>
        <v/>
      </c>
      <c r="Q115" s="190" t="str">
        <f>IF('（入力①）基本情報入力シート'!Y129="","",'（入力①）基本情報入力シート'!Y129)</f>
        <v/>
      </c>
      <c r="R115" s="61"/>
      <c r="S115" s="90"/>
      <c r="T115" s="178"/>
      <c r="U115" s="178"/>
      <c r="V115" s="178"/>
      <c r="W115" s="61"/>
      <c r="X115" s="90"/>
      <c r="Y115" s="178"/>
      <c r="Z115" s="178"/>
      <c r="AA115" s="178"/>
      <c r="AB115" s="178"/>
      <c r="AC115" s="178"/>
      <c r="AD115" s="178"/>
      <c r="AE115" s="179"/>
      <c r="AF115" s="179"/>
      <c r="AG115" s="180"/>
      <c r="AH115" s="98"/>
      <c r="AI115" s="198"/>
      <c r="AJ115" s="178"/>
      <c r="AK115" s="178"/>
      <c r="AL115" s="178"/>
    </row>
    <row r="116" spans="1:38" ht="27.75" customHeight="1">
      <c r="A116" s="182">
        <f t="shared" si="2"/>
        <v>98</v>
      </c>
      <c r="B116" s="183" t="str">
        <f>IF('（入力①）基本情報入力シート'!C130="","",'（入力①）基本情報入力シート'!C130)</f>
        <v/>
      </c>
      <c r="C116" s="184" t="str">
        <f>IF('（入力①）基本情報入力シート'!D130="","",'（入力①）基本情報入力シート'!D130)</f>
        <v/>
      </c>
      <c r="D116" s="184" t="str">
        <f>IF('（入力①）基本情報入力シート'!E130="","",'（入力①）基本情報入力シート'!E130)</f>
        <v/>
      </c>
      <c r="E116" s="185" t="str">
        <f>IF('（入力①）基本情報入力シート'!F130="","",'（入力①）基本情報入力シート'!F130)</f>
        <v/>
      </c>
      <c r="F116" s="185" t="str">
        <f>IF('（入力①）基本情報入力シート'!G130="","",'（入力①）基本情報入力シート'!G130)</f>
        <v/>
      </c>
      <c r="G116" s="185" t="str">
        <f>IF('（入力①）基本情報入力シート'!H130="","",'（入力①）基本情報入力シート'!H130)</f>
        <v/>
      </c>
      <c r="H116" s="185" t="str">
        <f>IF('（入力①）基本情報入力シート'!I130="","",'（入力①）基本情報入力シート'!I130)</f>
        <v/>
      </c>
      <c r="I116" s="185" t="str">
        <f>IF('（入力①）基本情報入力シート'!J130="","",'（入力①）基本情報入力シート'!J130)</f>
        <v/>
      </c>
      <c r="J116" s="185" t="str">
        <f>IF('（入力①）基本情報入力シート'!K130="","",'（入力①）基本情報入力シート'!K130)</f>
        <v/>
      </c>
      <c r="K116" s="186" t="str">
        <f>IF('（入力①）基本情報入力シート'!L130="","",'（入力①）基本情報入力シート'!L130)</f>
        <v/>
      </c>
      <c r="L116" s="187" t="s">
        <v>279</v>
      </c>
      <c r="M116" s="188" t="str">
        <f>IF('（入力①）基本情報入力シート'!M130="","",'（入力①）基本情報入力シート'!M130)</f>
        <v/>
      </c>
      <c r="N116" s="189" t="str">
        <f>IF('（入力①）基本情報入力シート'!R130="","",'（入力①）基本情報入力シート'!R130)</f>
        <v/>
      </c>
      <c r="O116" s="189" t="str">
        <f>IF('（入力①）基本情報入力シート'!W130="","",'（入力①）基本情報入力シート'!W130)</f>
        <v/>
      </c>
      <c r="P116" s="190" t="str">
        <f>IF('（入力①）基本情報入力シート'!X130="","",'（入力①）基本情報入力シート'!X130)</f>
        <v/>
      </c>
      <c r="Q116" s="190" t="str">
        <f>IF('（入力①）基本情報入力シート'!Y130="","",'（入力①）基本情報入力シート'!Y130)</f>
        <v/>
      </c>
      <c r="R116" s="61"/>
      <c r="S116" s="90"/>
      <c r="T116" s="178"/>
      <c r="U116" s="178"/>
      <c r="V116" s="178"/>
      <c r="W116" s="61"/>
      <c r="X116" s="90"/>
      <c r="Y116" s="178"/>
      <c r="Z116" s="178"/>
      <c r="AA116" s="178"/>
      <c r="AB116" s="178"/>
      <c r="AC116" s="178"/>
      <c r="AD116" s="178"/>
      <c r="AE116" s="179"/>
      <c r="AF116" s="179"/>
      <c r="AG116" s="180"/>
      <c r="AH116" s="98"/>
      <c r="AI116" s="198"/>
      <c r="AJ116" s="178"/>
      <c r="AK116" s="178"/>
      <c r="AL116" s="178"/>
    </row>
    <row r="117" spans="1:38" ht="27.75" customHeight="1">
      <c r="A117" s="182">
        <f t="shared" si="2"/>
        <v>99</v>
      </c>
      <c r="B117" s="183" t="str">
        <f>IF('（入力①）基本情報入力シート'!C131="","",'（入力①）基本情報入力シート'!C131)</f>
        <v/>
      </c>
      <c r="C117" s="184" t="str">
        <f>IF('（入力①）基本情報入力シート'!D131="","",'（入力①）基本情報入力シート'!D131)</f>
        <v/>
      </c>
      <c r="D117" s="184" t="str">
        <f>IF('（入力①）基本情報入力シート'!E131="","",'（入力①）基本情報入力シート'!E131)</f>
        <v/>
      </c>
      <c r="E117" s="185" t="str">
        <f>IF('（入力①）基本情報入力シート'!F131="","",'（入力①）基本情報入力シート'!F131)</f>
        <v/>
      </c>
      <c r="F117" s="185" t="str">
        <f>IF('（入力①）基本情報入力シート'!G131="","",'（入力①）基本情報入力シート'!G131)</f>
        <v/>
      </c>
      <c r="G117" s="185" t="str">
        <f>IF('（入力①）基本情報入力シート'!H131="","",'（入力①）基本情報入力シート'!H131)</f>
        <v/>
      </c>
      <c r="H117" s="185" t="str">
        <f>IF('（入力①）基本情報入力シート'!I131="","",'（入力①）基本情報入力シート'!I131)</f>
        <v/>
      </c>
      <c r="I117" s="185" t="str">
        <f>IF('（入力①）基本情報入力シート'!J131="","",'（入力①）基本情報入力シート'!J131)</f>
        <v/>
      </c>
      <c r="J117" s="185" t="str">
        <f>IF('（入力①）基本情報入力シート'!K131="","",'（入力①）基本情報入力シート'!K131)</f>
        <v/>
      </c>
      <c r="K117" s="186" t="str">
        <f>IF('（入力①）基本情報入力シート'!L131="","",'（入力①）基本情報入力シート'!L131)</f>
        <v/>
      </c>
      <c r="L117" s="187" t="s">
        <v>280</v>
      </c>
      <c r="M117" s="188" t="str">
        <f>IF('（入力①）基本情報入力シート'!M131="","",'（入力①）基本情報入力シート'!M131)</f>
        <v/>
      </c>
      <c r="N117" s="189" t="str">
        <f>IF('（入力①）基本情報入力シート'!R131="","",'（入力①）基本情報入力シート'!R131)</f>
        <v/>
      </c>
      <c r="O117" s="189" t="str">
        <f>IF('（入力①）基本情報入力シート'!W131="","",'（入力①）基本情報入力シート'!W131)</f>
        <v/>
      </c>
      <c r="P117" s="190" t="str">
        <f>IF('（入力①）基本情報入力シート'!X131="","",'（入力①）基本情報入力シート'!X131)</f>
        <v/>
      </c>
      <c r="Q117" s="190" t="str">
        <f>IF('（入力①）基本情報入力シート'!Y131="","",'（入力①）基本情報入力シート'!Y131)</f>
        <v/>
      </c>
      <c r="R117" s="61"/>
      <c r="S117" s="90"/>
      <c r="T117" s="178"/>
      <c r="U117" s="178"/>
      <c r="V117" s="178"/>
      <c r="W117" s="61"/>
      <c r="X117" s="90"/>
      <c r="Y117" s="178"/>
      <c r="Z117" s="178"/>
      <c r="AA117" s="178"/>
      <c r="AB117" s="178"/>
      <c r="AC117" s="178"/>
      <c r="AD117" s="178"/>
      <c r="AE117" s="179"/>
      <c r="AF117" s="179"/>
      <c r="AG117" s="180"/>
      <c r="AH117" s="98"/>
      <c r="AI117" s="198"/>
      <c r="AJ117" s="178"/>
      <c r="AK117" s="178"/>
      <c r="AL117" s="178"/>
    </row>
    <row r="118" spans="1:38" ht="27.75" customHeight="1">
      <c r="A118" s="182">
        <f t="shared" si="2"/>
        <v>100</v>
      </c>
      <c r="B118" s="183" t="str">
        <f>IF('（入力①）基本情報入力シート'!C132="","",'（入力①）基本情報入力シート'!C132)</f>
        <v/>
      </c>
      <c r="C118" s="184" t="str">
        <f>IF('（入力①）基本情報入力シート'!D132="","",'（入力①）基本情報入力シート'!D132)</f>
        <v/>
      </c>
      <c r="D118" s="184" t="str">
        <f>IF('（入力①）基本情報入力シート'!E132="","",'（入力①）基本情報入力シート'!E132)</f>
        <v/>
      </c>
      <c r="E118" s="191" t="str">
        <f>IF('（入力①）基本情報入力シート'!F132="","",'（入力①）基本情報入力シート'!F132)</f>
        <v/>
      </c>
      <c r="F118" s="191" t="str">
        <f>IF('（入力①）基本情報入力シート'!G132="","",'（入力①）基本情報入力シート'!G132)</f>
        <v/>
      </c>
      <c r="G118" s="191" t="str">
        <f>IF('（入力①）基本情報入力シート'!H132="","",'（入力①）基本情報入力シート'!H132)</f>
        <v/>
      </c>
      <c r="H118" s="191" t="str">
        <f>IF('（入力①）基本情報入力シート'!I132="","",'（入力①）基本情報入力シート'!I132)</f>
        <v/>
      </c>
      <c r="I118" s="191" t="str">
        <f>IF('（入力①）基本情報入力シート'!J132="","",'（入力①）基本情報入力シート'!J132)</f>
        <v/>
      </c>
      <c r="J118" s="191" t="str">
        <f>IF('（入力①）基本情報入力シート'!K132="","",'（入力①）基本情報入力シート'!K132)</f>
        <v/>
      </c>
      <c r="K118" s="192" t="str">
        <f>IF('（入力①）基本情報入力シート'!L132="","",'（入力①）基本情報入力シート'!L132)</f>
        <v/>
      </c>
      <c r="L118" s="187" t="s">
        <v>281</v>
      </c>
      <c r="M118" s="189" t="str">
        <f>IF('（入力①）基本情報入力シート'!M132="","",'（入力①）基本情報入力シート'!M132)</f>
        <v/>
      </c>
      <c r="N118" s="189" t="str">
        <f>IF('（入力①）基本情報入力シート'!R132="","",'（入力①）基本情報入力シート'!R132)</f>
        <v/>
      </c>
      <c r="O118" s="189" t="str">
        <f>IF('（入力①）基本情報入力シート'!W132="","",'（入力①）基本情報入力シート'!W132)</f>
        <v/>
      </c>
      <c r="P118" s="193" t="str">
        <f>IF('（入力①）基本情報入力シート'!X132="","",'（入力①）基本情報入力シート'!X132)</f>
        <v/>
      </c>
      <c r="Q118" s="193" t="str">
        <f>IF('（入力①）基本情報入力シート'!Y132="","",'（入力①）基本情報入力シート'!Y132)</f>
        <v/>
      </c>
      <c r="R118" s="62"/>
      <c r="S118" s="91"/>
      <c r="T118" s="194"/>
      <c r="U118" s="194"/>
      <c r="V118" s="194"/>
      <c r="W118" s="62"/>
      <c r="X118" s="91"/>
      <c r="Y118" s="194"/>
      <c r="Z118" s="194"/>
      <c r="AA118" s="194"/>
      <c r="AB118" s="194"/>
      <c r="AC118" s="194"/>
      <c r="AD118" s="194"/>
      <c r="AE118" s="195"/>
      <c r="AF118" s="195"/>
      <c r="AG118" s="196"/>
      <c r="AH118" s="99"/>
      <c r="AI118" s="197"/>
      <c r="AJ118" s="194"/>
      <c r="AK118" s="194"/>
      <c r="AL118" s="194"/>
    </row>
    <row r="119" spans="1:38">
      <c r="A119" s="199"/>
      <c r="B119" s="200"/>
      <c r="C119" s="201"/>
      <c r="D119" s="201"/>
      <c r="E119" s="201"/>
      <c r="F119" s="201"/>
      <c r="G119" s="201"/>
      <c r="H119" s="201"/>
      <c r="I119" s="201"/>
      <c r="J119" s="201"/>
      <c r="K119" s="201"/>
      <c r="L119" s="201"/>
      <c r="M119" s="201"/>
      <c r="N119" s="201"/>
      <c r="O119" s="201"/>
      <c r="S119" s="202"/>
      <c r="T119" s="202"/>
      <c r="U119" s="202"/>
      <c r="V119" s="181"/>
      <c r="W119" s="203"/>
      <c r="X119" s="204"/>
      <c r="Y119" s="204"/>
      <c r="Z119" s="204"/>
      <c r="AA119" s="204"/>
      <c r="AB119" s="205"/>
      <c r="AC119" s="205"/>
      <c r="AD119" s="204"/>
      <c r="AE119" s="206"/>
      <c r="AF119" s="206"/>
      <c r="AG119" s="204"/>
      <c r="AH119" s="204"/>
    </row>
  </sheetData>
  <sheetProtection sheet="1" objects="1" scenarios="1" selectLockedCells="1"/>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44"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17"/>
  <sheetViews>
    <sheetView view="pageBreakPreview" zoomScale="90" zoomScaleNormal="120" zoomScaleSheetLayoutView="90" workbookViewId="0">
      <selection activeCell="R16" sqref="R16"/>
    </sheetView>
  </sheetViews>
  <sheetFormatPr defaultColWidth="9" defaultRowHeight="13.2"/>
  <cols>
    <col min="1" max="1" width="4" style="103" customWidth="1"/>
    <col min="2" max="4" width="2" style="103" customWidth="1"/>
    <col min="5" max="5" width="1.88671875" style="103" customWidth="1"/>
    <col min="6" max="9" width="2" style="103" customWidth="1"/>
    <col min="10" max="10" width="2.109375" style="103" customWidth="1"/>
    <col min="11" max="11" width="2" style="103" customWidth="1"/>
    <col min="12" max="12" width="2" style="103" hidden="1" customWidth="1"/>
    <col min="13" max="14" width="7.44140625" style="103" bestFit="1" customWidth="1"/>
    <col min="15" max="15" width="8.77734375" style="103" customWidth="1"/>
    <col min="16" max="17" width="18.77734375" style="103" customWidth="1"/>
    <col min="18" max="21" width="16.21875" style="103" customWidth="1"/>
    <col min="22" max="23" width="10.6640625" style="103" customWidth="1"/>
    <col min="24" max="25" width="10.77734375" style="103" customWidth="1"/>
    <col min="26" max="26" width="15" style="103" customWidth="1"/>
    <col min="27" max="27" width="3.6640625" style="103" customWidth="1"/>
    <col min="28" max="28" width="12.33203125" style="103" customWidth="1"/>
    <col min="29" max="16384" width="9" style="103"/>
  </cols>
  <sheetData>
    <row r="1" spans="1:28" ht="13.8">
      <c r="A1" s="101" t="s">
        <v>328</v>
      </c>
      <c r="B1" s="101"/>
      <c r="C1" s="102"/>
      <c r="D1" s="102"/>
      <c r="E1" s="102"/>
      <c r="F1" s="102"/>
      <c r="G1" s="102"/>
      <c r="H1" s="102"/>
      <c r="I1" s="102" t="s">
        <v>383</v>
      </c>
      <c r="J1" s="102"/>
      <c r="K1" s="102"/>
      <c r="L1" s="102"/>
      <c r="M1" s="102"/>
      <c r="N1" s="102"/>
      <c r="O1" s="102"/>
      <c r="P1" s="102"/>
      <c r="Q1" s="102"/>
      <c r="R1" s="102"/>
      <c r="S1" s="102"/>
      <c r="T1" s="102"/>
      <c r="U1" s="102"/>
      <c r="V1" s="102"/>
      <c r="W1" s="102"/>
      <c r="X1" s="102"/>
      <c r="Y1" s="102"/>
      <c r="Z1" s="102"/>
      <c r="AA1" s="102"/>
    </row>
    <row r="2" spans="1:28" ht="6.75" customHeight="1" thickBo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1:28" ht="15" customHeight="1" thickBot="1">
      <c r="A3" s="506" t="s">
        <v>46</v>
      </c>
      <c r="B3" s="506"/>
      <c r="C3" s="507"/>
      <c r="D3" s="508" t="str">
        <f>IF('（入力①）基本情報入力シート'!M16="","",'（入力①）基本情報入力シート'!M16)</f>
        <v>○○ケアサービス</v>
      </c>
      <c r="E3" s="509"/>
      <c r="F3" s="509"/>
      <c r="G3" s="509"/>
      <c r="H3" s="509"/>
      <c r="I3" s="509"/>
      <c r="J3" s="509"/>
      <c r="K3" s="509"/>
      <c r="L3" s="509"/>
      <c r="M3" s="509"/>
      <c r="N3" s="509"/>
      <c r="O3" s="509"/>
      <c r="P3" s="510"/>
      <c r="Q3" s="102"/>
      <c r="R3" s="207" t="s">
        <v>348</v>
      </c>
      <c r="S3" s="582" t="s">
        <v>401</v>
      </c>
      <c r="T3" s="582"/>
      <c r="U3" s="582"/>
      <c r="V3" s="582"/>
      <c r="W3" s="582"/>
      <c r="X3" s="582"/>
      <c r="Y3" s="582"/>
      <c r="Z3" s="102"/>
      <c r="AA3" s="102"/>
    </row>
    <row r="4" spans="1:28" ht="15" customHeight="1" thickBot="1">
      <c r="A4" s="104"/>
      <c r="B4" s="104"/>
      <c r="C4" s="104"/>
      <c r="D4" s="105"/>
      <c r="E4" s="105"/>
      <c r="F4" s="105"/>
      <c r="G4" s="105"/>
      <c r="H4" s="105"/>
      <c r="I4" s="105"/>
      <c r="J4" s="105"/>
      <c r="K4" s="105"/>
      <c r="L4" s="105"/>
      <c r="M4" s="105"/>
      <c r="N4" s="105"/>
      <c r="O4" s="105"/>
      <c r="P4" s="102"/>
      <c r="Q4" s="102"/>
      <c r="R4" s="102"/>
      <c r="S4" s="582"/>
      <c r="T4" s="582"/>
      <c r="U4" s="582"/>
      <c r="V4" s="582"/>
      <c r="W4" s="582"/>
      <c r="X4" s="582"/>
      <c r="Y4" s="582"/>
      <c r="Z4" s="102"/>
      <c r="AA4" s="102"/>
    </row>
    <row r="5" spans="1:28" ht="15" customHeight="1">
      <c r="A5" s="102"/>
      <c r="B5" s="521"/>
      <c r="C5" s="522"/>
      <c r="D5" s="522"/>
      <c r="E5" s="522"/>
      <c r="F5" s="522"/>
      <c r="G5" s="522"/>
      <c r="H5" s="522"/>
      <c r="I5" s="522"/>
      <c r="J5" s="522"/>
      <c r="K5" s="522"/>
      <c r="L5" s="522"/>
      <c r="M5" s="522"/>
      <c r="N5" s="522"/>
      <c r="O5" s="522"/>
      <c r="P5" s="523"/>
      <c r="Q5" s="208" t="s">
        <v>333</v>
      </c>
      <c r="R5" s="102"/>
      <c r="S5" s="582"/>
      <c r="T5" s="582"/>
      <c r="U5" s="582"/>
      <c r="V5" s="582"/>
      <c r="W5" s="582"/>
      <c r="X5" s="582"/>
      <c r="Y5" s="582"/>
      <c r="Z5" s="108"/>
      <c r="AA5" s="108"/>
      <c r="AB5" s="102"/>
    </row>
    <row r="6" spans="1:28" ht="17.25" customHeight="1">
      <c r="A6" s="102"/>
      <c r="B6" s="209" t="s">
        <v>376</v>
      </c>
      <c r="C6" s="210"/>
      <c r="D6" s="210"/>
      <c r="E6" s="210"/>
      <c r="F6" s="210"/>
      <c r="G6" s="210"/>
      <c r="H6" s="210"/>
      <c r="I6" s="210"/>
      <c r="J6" s="210"/>
      <c r="K6" s="210"/>
      <c r="L6" s="210"/>
      <c r="M6" s="210"/>
      <c r="N6" s="210"/>
      <c r="O6" s="210"/>
      <c r="P6" s="210"/>
      <c r="Q6" s="211">
        <f>R16</f>
        <v>235855380</v>
      </c>
      <c r="R6" s="102"/>
      <c r="S6" s="582"/>
      <c r="T6" s="582"/>
      <c r="U6" s="582"/>
      <c r="V6" s="582"/>
      <c r="W6" s="582"/>
      <c r="X6" s="582"/>
      <c r="Y6" s="582"/>
      <c r="Z6" s="114"/>
      <c r="AA6" s="114"/>
      <c r="AB6" s="102"/>
    </row>
    <row r="7" spans="1:28" ht="17.25" customHeight="1">
      <c r="A7" s="102"/>
      <c r="B7" s="212" t="s">
        <v>377</v>
      </c>
      <c r="C7" s="116"/>
      <c r="D7" s="116"/>
      <c r="E7" s="116"/>
      <c r="F7" s="116"/>
      <c r="G7" s="116"/>
      <c r="H7" s="116"/>
      <c r="I7" s="116"/>
      <c r="J7" s="116"/>
      <c r="K7" s="116"/>
      <c r="L7" s="116"/>
      <c r="M7" s="116"/>
      <c r="N7" s="116"/>
      <c r="O7" s="116"/>
      <c r="P7" s="116"/>
      <c r="Q7" s="211">
        <f>S16</f>
        <v>19665432</v>
      </c>
      <c r="R7" s="102"/>
      <c r="S7" s="582"/>
      <c r="T7" s="582"/>
      <c r="U7" s="582"/>
      <c r="V7" s="582"/>
      <c r="W7" s="582"/>
      <c r="X7" s="582"/>
      <c r="Y7" s="582"/>
      <c r="Z7" s="108"/>
      <c r="AA7" s="108"/>
      <c r="AB7" s="102"/>
    </row>
    <row r="8" spans="1:28" ht="17.25" customHeight="1">
      <c r="A8" s="102"/>
      <c r="B8" s="213" t="s">
        <v>378</v>
      </c>
      <c r="C8" s="128"/>
      <c r="D8" s="128"/>
      <c r="E8" s="128"/>
      <c r="F8" s="128"/>
      <c r="G8" s="128"/>
      <c r="H8" s="128"/>
      <c r="I8" s="128"/>
      <c r="J8" s="128"/>
      <c r="K8" s="128"/>
      <c r="L8" s="128"/>
      <c r="M8" s="128"/>
      <c r="N8" s="128"/>
      <c r="O8" s="128"/>
      <c r="P8" s="128"/>
      <c r="Q8" s="211">
        <f>T16</f>
        <v>8781792</v>
      </c>
      <c r="R8" s="102"/>
      <c r="S8" s="582"/>
      <c r="T8" s="582"/>
      <c r="U8" s="582"/>
      <c r="V8" s="582"/>
      <c r="W8" s="582"/>
      <c r="X8" s="582"/>
      <c r="Y8" s="582"/>
      <c r="Z8" s="138"/>
      <c r="AA8" s="138"/>
      <c r="AB8" s="102"/>
    </row>
    <row r="9" spans="1:28" ht="18" customHeight="1" thickBot="1">
      <c r="A9" s="102"/>
      <c r="B9" s="214" t="s">
        <v>379</v>
      </c>
      <c r="C9" s="215"/>
      <c r="D9" s="215"/>
      <c r="E9" s="215"/>
      <c r="F9" s="215"/>
      <c r="G9" s="215"/>
      <c r="H9" s="215"/>
      <c r="I9" s="215"/>
      <c r="J9" s="215"/>
      <c r="K9" s="215"/>
      <c r="L9" s="215"/>
      <c r="M9" s="215"/>
      <c r="N9" s="215"/>
      <c r="O9" s="215"/>
      <c r="P9" s="215"/>
      <c r="Q9" s="211">
        <f>U16</f>
        <v>4597200</v>
      </c>
      <c r="R9" s="102"/>
      <c r="S9" s="582"/>
      <c r="T9" s="582"/>
      <c r="U9" s="582"/>
      <c r="V9" s="582"/>
      <c r="W9" s="582"/>
      <c r="X9" s="582"/>
      <c r="Y9" s="582"/>
      <c r="Z9" s="216"/>
      <c r="AA9" s="216"/>
    </row>
    <row r="10" spans="1:28" ht="8.25" customHeight="1">
      <c r="A10" s="102"/>
      <c r="B10" s="596"/>
      <c r="C10" s="596"/>
      <c r="D10" s="596"/>
      <c r="E10" s="596"/>
      <c r="F10" s="596"/>
      <c r="G10" s="596"/>
      <c r="H10" s="596"/>
      <c r="I10" s="596"/>
      <c r="J10" s="596"/>
      <c r="K10" s="596"/>
      <c r="L10" s="596"/>
      <c r="M10" s="596"/>
      <c r="N10" s="596"/>
      <c r="O10" s="596"/>
      <c r="P10" s="596"/>
      <c r="Q10" s="218"/>
      <c r="R10" s="141"/>
      <c r="S10" s="141"/>
      <c r="T10" s="141"/>
      <c r="U10" s="141"/>
      <c r="V10" s="141"/>
      <c r="W10" s="141"/>
      <c r="X10" s="141"/>
      <c r="Y10" s="141"/>
      <c r="Z10" s="141"/>
      <c r="AA10" s="141"/>
    </row>
    <row r="11" spans="1:28" ht="13.5" customHeight="1">
      <c r="A11" s="542"/>
      <c r="B11" s="552" t="s">
        <v>7</v>
      </c>
      <c r="C11" s="553"/>
      <c r="D11" s="553"/>
      <c r="E11" s="553"/>
      <c r="F11" s="553"/>
      <c r="G11" s="553"/>
      <c r="H11" s="553"/>
      <c r="I11" s="553"/>
      <c r="J11" s="553"/>
      <c r="K11" s="535"/>
      <c r="L11" s="147"/>
      <c r="M11" s="533" t="s">
        <v>72</v>
      </c>
      <c r="N11" s="148"/>
      <c r="O11" s="149"/>
      <c r="P11" s="535" t="s">
        <v>73</v>
      </c>
      <c r="Q11" s="583" t="s">
        <v>8</v>
      </c>
      <c r="R11" s="590" t="s">
        <v>398</v>
      </c>
      <c r="S11" s="219" t="s">
        <v>172</v>
      </c>
      <c r="T11" s="152" t="s">
        <v>173</v>
      </c>
      <c r="U11" s="587" t="s">
        <v>305</v>
      </c>
      <c r="V11" s="588"/>
      <c r="W11" s="588"/>
      <c r="X11" s="588"/>
      <c r="Y11" s="589"/>
      <c r="Z11" s="102"/>
      <c r="AA11" s="102"/>
    </row>
    <row r="12" spans="1:28" ht="13.5" customHeight="1">
      <c r="A12" s="543"/>
      <c r="B12" s="554"/>
      <c r="C12" s="555"/>
      <c r="D12" s="555"/>
      <c r="E12" s="555"/>
      <c r="F12" s="555"/>
      <c r="G12" s="555"/>
      <c r="H12" s="555"/>
      <c r="I12" s="555"/>
      <c r="J12" s="555"/>
      <c r="K12" s="536"/>
      <c r="L12" s="157"/>
      <c r="M12" s="534"/>
      <c r="N12" s="539" t="s">
        <v>85</v>
      </c>
      <c r="O12" s="540"/>
      <c r="P12" s="536"/>
      <c r="Q12" s="584"/>
      <c r="R12" s="591"/>
      <c r="S12" s="533" t="s">
        <v>399</v>
      </c>
      <c r="T12" s="533" t="s">
        <v>400</v>
      </c>
      <c r="U12" s="585" t="s">
        <v>332</v>
      </c>
      <c r="V12" s="592" t="s">
        <v>356</v>
      </c>
      <c r="W12" s="220"/>
      <c r="X12" s="592" t="s">
        <v>393</v>
      </c>
      <c r="Y12" s="221"/>
    </row>
    <row r="13" spans="1:28" ht="13.5" customHeight="1">
      <c r="A13" s="543"/>
      <c r="B13" s="554"/>
      <c r="C13" s="555"/>
      <c r="D13" s="555"/>
      <c r="E13" s="555"/>
      <c r="F13" s="555"/>
      <c r="G13" s="555"/>
      <c r="H13" s="555"/>
      <c r="I13" s="555"/>
      <c r="J13" s="555"/>
      <c r="K13" s="536"/>
      <c r="L13" s="157"/>
      <c r="M13" s="534"/>
      <c r="N13" s="162"/>
      <c r="O13" s="146"/>
      <c r="P13" s="536"/>
      <c r="Q13" s="584"/>
      <c r="R13" s="591"/>
      <c r="S13" s="516"/>
      <c r="T13" s="534"/>
      <c r="U13" s="586"/>
      <c r="V13" s="593"/>
      <c r="W13" s="594" t="s">
        <v>357</v>
      </c>
      <c r="X13" s="593"/>
      <c r="Y13" s="594" t="s">
        <v>358</v>
      </c>
    </row>
    <row r="14" spans="1:28" ht="21.75" customHeight="1">
      <c r="A14" s="543"/>
      <c r="B14" s="554"/>
      <c r="C14" s="555"/>
      <c r="D14" s="555"/>
      <c r="E14" s="555"/>
      <c r="F14" s="555"/>
      <c r="G14" s="555"/>
      <c r="H14" s="555"/>
      <c r="I14" s="555"/>
      <c r="J14" s="555"/>
      <c r="K14" s="536"/>
      <c r="L14" s="157"/>
      <c r="M14" s="534"/>
      <c r="N14" s="163" t="s">
        <v>86</v>
      </c>
      <c r="O14" s="156" t="s">
        <v>87</v>
      </c>
      <c r="P14" s="536"/>
      <c r="Q14" s="584"/>
      <c r="R14" s="591"/>
      <c r="S14" s="516"/>
      <c r="T14" s="516"/>
      <c r="U14" s="586"/>
      <c r="V14" s="593"/>
      <c r="W14" s="595"/>
      <c r="X14" s="593"/>
      <c r="Y14" s="595"/>
    </row>
    <row r="15" spans="1:28" ht="28.5" customHeight="1" thickBot="1">
      <c r="A15" s="155"/>
      <c r="B15" s="554"/>
      <c r="C15" s="555"/>
      <c r="D15" s="555"/>
      <c r="E15" s="555"/>
      <c r="F15" s="555"/>
      <c r="G15" s="555"/>
      <c r="H15" s="555"/>
      <c r="I15" s="555"/>
      <c r="J15" s="555"/>
      <c r="K15" s="536"/>
      <c r="L15" s="164"/>
      <c r="M15" s="534"/>
      <c r="N15" s="165"/>
      <c r="O15" s="156"/>
      <c r="P15" s="536"/>
      <c r="Q15" s="584"/>
      <c r="R15" s="591"/>
      <c r="S15" s="516"/>
      <c r="T15" s="516"/>
      <c r="U15" s="586"/>
      <c r="V15" s="593"/>
      <c r="W15" s="595"/>
      <c r="X15" s="593"/>
      <c r="Y15" s="595"/>
    </row>
    <row r="16" spans="1:28" ht="26.25" customHeight="1" thickTop="1" thickBot="1">
      <c r="A16" s="166"/>
      <c r="B16" s="556" t="s">
        <v>396</v>
      </c>
      <c r="C16" s="557"/>
      <c r="D16" s="557"/>
      <c r="E16" s="557"/>
      <c r="F16" s="557"/>
      <c r="G16" s="557"/>
      <c r="H16" s="557"/>
      <c r="I16" s="557"/>
      <c r="J16" s="557"/>
      <c r="K16" s="557"/>
      <c r="L16" s="557"/>
      <c r="M16" s="557"/>
      <c r="N16" s="557"/>
      <c r="O16" s="557"/>
      <c r="P16" s="557"/>
      <c r="Q16" s="558"/>
      <c r="R16" s="226">
        <v>235855380</v>
      </c>
      <c r="S16" s="87">
        <v>19665432</v>
      </c>
      <c r="T16" s="94">
        <v>8781792</v>
      </c>
      <c r="U16" s="222">
        <f>SUM(U17:U116)</f>
        <v>4597200</v>
      </c>
      <c r="V16" s="227">
        <v>3774837</v>
      </c>
      <c r="W16" s="227">
        <v>2747615</v>
      </c>
      <c r="X16" s="227">
        <v>823319</v>
      </c>
      <c r="Y16" s="227">
        <v>563340</v>
      </c>
    </row>
    <row r="17" spans="1:27" s="181" customFormat="1" ht="27.75" customHeight="1" thickTop="1">
      <c r="A17" s="223" t="s">
        <v>9</v>
      </c>
      <c r="B17" s="183">
        <f>IF('（入力①）基本情報入力シート'!C33="","",'（入力①）基本情報入力シート'!C33)</f>
        <v>1</v>
      </c>
      <c r="C17" s="184">
        <f>IF('（入力①）基本情報入力シート'!D33="","",'（入力①）基本情報入力シート'!D33)</f>
        <v>3</v>
      </c>
      <c r="D17" s="184">
        <f>IF('（入力①）基本情報入力シート'!E33="","",'（入力①）基本情報入力シート'!E33)</f>
        <v>3</v>
      </c>
      <c r="E17" s="185">
        <f>IF('（入力①）基本情報入力シート'!F33="","",'（入力①）基本情報入力シート'!F33)</f>
        <v>4</v>
      </c>
      <c r="F17" s="185">
        <f>IF('（入力①）基本情報入力シート'!G33="","",'（入力①）基本情報入力シート'!G33)</f>
        <v>5</v>
      </c>
      <c r="G17" s="185">
        <f>IF('（入力①）基本情報入力シート'!H33="","",'（入力①）基本情報入力シート'!H33)</f>
        <v>6</v>
      </c>
      <c r="H17" s="185">
        <f>IF('（入力①）基本情報入力シート'!I33="","",'（入力①）基本情報入力シート'!I33)</f>
        <v>7</v>
      </c>
      <c r="I17" s="185">
        <f>IF('（入力①）基本情報入力シート'!J33="","",'（入力①）基本情報入力シート'!J33)</f>
        <v>8</v>
      </c>
      <c r="J17" s="185">
        <f>IF('（入力①）基本情報入力シート'!K33="","",'（入力①）基本情報入力シート'!K33)</f>
        <v>9</v>
      </c>
      <c r="K17" s="186">
        <f>IF('（入力①）基本情報入力シート'!L33="","",'（入力①）基本情報入力シート'!L33)</f>
        <v>0</v>
      </c>
      <c r="L17" s="187" t="s">
        <v>181</v>
      </c>
      <c r="M17" s="162" t="str">
        <f>IF('（入力①）基本情報入力シート'!M33="","",'（入力①）基本情報入力シート'!M33)</f>
        <v>東京都</v>
      </c>
      <c r="N17" s="224" t="str">
        <f>IF('（入力①）基本情報入力シート'!R33="","",'（入力①）基本情報入力シート'!R33)</f>
        <v>東京都</v>
      </c>
      <c r="O17" s="224" t="str">
        <f>IF('（入力①）基本情報入力シート'!W33="","",'（入力①）基本情報入力シート'!W33)</f>
        <v>千代田区</v>
      </c>
      <c r="P17" s="190" t="str">
        <f>IF('（入力①）基本情報入力シート'!X33="","",'（入力①）基本情報入力シート'!X33)</f>
        <v>介護保険事業所名称０１</v>
      </c>
      <c r="Q17" s="190" t="str">
        <f>IF('（入力①）基本情報入力シート'!Y33="","",'（入力①）基本情報入力シート'!Y33)</f>
        <v>訪問介護</v>
      </c>
      <c r="R17" s="178"/>
      <c r="S17" s="198"/>
      <c r="T17" s="198"/>
      <c r="U17" s="228">
        <v>328320</v>
      </c>
      <c r="V17" s="225"/>
      <c r="W17" s="225"/>
      <c r="X17" s="225"/>
      <c r="Y17" s="225"/>
      <c r="Z17" s="103"/>
      <c r="AA17" s="103"/>
    </row>
    <row r="18" spans="1:27" ht="27.75" customHeight="1">
      <c r="A18" s="182">
        <f>A17+1</f>
        <v>2</v>
      </c>
      <c r="B18" s="183">
        <f>IF('（入力①）基本情報入力シート'!C34="","",'（入力①）基本情報入力シート'!C34)</f>
        <v>1</v>
      </c>
      <c r="C18" s="184">
        <f>IF('（入力①）基本情報入力シート'!D34="","",'（入力①）基本情報入力シート'!D34)</f>
        <v>3</v>
      </c>
      <c r="D18" s="184">
        <f>IF('（入力①）基本情報入力シート'!E34="","",'（入力①）基本情報入力シート'!E34)</f>
        <v>3</v>
      </c>
      <c r="E18" s="185">
        <f>IF('（入力①）基本情報入力シート'!F34="","",'（入力①）基本情報入力シート'!F34)</f>
        <v>4</v>
      </c>
      <c r="F18" s="185">
        <f>IF('（入力①）基本情報入力シート'!G34="","",'（入力①）基本情報入力シート'!G34)</f>
        <v>5</v>
      </c>
      <c r="G18" s="185">
        <f>IF('（入力①）基本情報入力シート'!H34="","",'（入力①）基本情報入力シート'!H34)</f>
        <v>6</v>
      </c>
      <c r="H18" s="185">
        <f>IF('（入力①）基本情報入力シート'!I34="","",'（入力①）基本情報入力シート'!I34)</f>
        <v>7</v>
      </c>
      <c r="I18" s="185">
        <f>IF('（入力①）基本情報入力シート'!J34="","",'（入力①）基本情報入力シート'!J34)</f>
        <v>8</v>
      </c>
      <c r="J18" s="185">
        <f>IF('（入力①）基本情報入力シート'!K34="","",'（入力①）基本情報入力シート'!K34)</f>
        <v>9</v>
      </c>
      <c r="K18" s="186">
        <f>IF('（入力①）基本情報入力シート'!L34="","",'（入力①）基本情報入力シート'!L34)</f>
        <v>0</v>
      </c>
      <c r="L18" s="187" t="s">
        <v>182</v>
      </c>
      <c r="M18" s="162" t="str">
        <f>IF('（入力①）基本情報入力シート'!M34="","",'（入力①）基本情報入力シート'!M34)</f>
        <v>東京都</v>
      </c>
      <c r="N18" s="224" t="str">
        <f>IF('（入力①）基本情報入力シート'!R34="","",'（入力①）基本情報入力シート'!R34)</f>
        <v>東京都</v>
      </c>
      <c r="O18" s="224" t="str">
        <f>IF('（入力①）基本情報入力シート'!W34="","",'（入力①）基本情報入力シート'!W34)</f>
        <v>豊島区</v>
      </c>
      <c r="P18" s="190" t="str">
        <f>IF('（入力①）基本情報入力シート'!X34="","",'（入力①）基本情報入力シート'!X34)</f>
        <v>介護保険事業所名称０２</v>
      </c>
      <c r="Q18" s="190" t="str">
        <f>IF('（入力①）基本情報入力シート'!Y34="","",'（入力①）基本情報入力シート'!Y34)</f>
        <v>通所介護</v>
      </c>
      <c r="R18" s="178"/>
      <c r="S18" s="198"/>
      <c r="T18" s="198"/>
      <c r="U18" s="228">
        <v>287760</v>
      </c>
      <c r="V18" s="225"/>
      <c r="W18" s="225"/>
      <c r="X18" s="225"/>
      <c r="Y18" s="225"/>
    </row>
    <row r="19" spans="1:27" ht="27.75" customHeight="1">
      <c r="A19" s="182">
        <f t="shared" ref="A19:A82" si="0">A18+1</f>
        <v>3</v>
      </c>
      <c r="B19" s="183">
        <f>IF('（入力①）基本情報入力シート'!C35="","",'（入力①）基本情報入力シート'!C35)</f>
        <v>1</v>
      </c>
      <c r="C19" s="184">
        <f>IF('（入力①）基本情報入力シート'!D35="","",'（入力①）基本情報入力シート'!D35)</f>
        <v>1</v>
      </c>
      <c r="D19" s="184">
        <f>IF('（入力①）基本情報入力シート'!E35="","",'（入力①）基本情報入力シート'!E35)</f>
        <v>3</v>
      </c>
      <c r="E19" s="185">
        <f>IF('（入力①）基本情報入力シート'!F35="","",'（入力①）基本情報入力シート'!F35)</f>
        <v>4</v>
      </c>
      <c r="F19" s="185">
        <f>IF('（入力①）基本情報入力シート'!G35="","",'（入力①）基本情報入力シート'!G35)</f>
        <v>5</v>
      </c>
      <c r="G19" s="185">
        <f>IF('（入力①）基本情報入力シート'!H35="","",'（入力①）基本情報入力シート'!H35)</f>
        <v>6</v>
      </c>
      <c r="H19" s="185">
        <f>IF('（入力①）基本情報入力シート'!I35="","",'（入力①）基本情報入力シート'!I35)</f>
        <v>7</v>
      </c>
      <c r="I19" s="185">
        <f>IF('（入力①）基本情報入力シート'!J35="","",'（入力①）基本情報入力シート'!J35)</f>
        <v>8</v>
      </c>
      <c r="J19" s="185">
        <f>IF('（入力①）基本情報入力シート'!K35="","",'（入力①）基本情報入力シート'!K35)</f>
        <v>9</v>
      </c>
      <c r="K19" s="186">
        <f>IF('（入力①）基本情報入力シート'!L35="","",'（入力①）基本情報入力シート'!L35)</f>
        <v>0</v>
      </c>
      <c r="L19" s="187" t="s">
        <v>184</v>
      </c>
      <c r="M19" s="162" t="str">
        <f>IF('（入力①）基本情報入力シート'!M35="","",'（入力①）基本情報入力シート'!M35)</f>
        <v>埼玉県</v>
      </c>
      <c r="N19" s="224" t="str">
        <f>IF('（入力①）基本情報入力シート'!R35="","",'（入力①）基本情報入力シート'!R35)</f>
        <v>埼玉県</v>
      </c>
      <c r="O19" s="224" t="str">
        <f>IF('（入力①）基本情報入力シート'!W35="","",'（入力①）基本情報入力シート'!W35)</f>
        <v>さいたま市</v>
      </c>
      <c r="P19" s="190" t="str">
        <f>IF('（入力①）基本情報入力シート'!X35="","",'（入力①）基本情報入力シート'!X35)</f>
        <v>介護保険事業所名称０３</v>
      </c>
      <c r="Q19" s="190" t="str">
        <f>IF('（入力①）基本情報入力シート'!Y35="","",'（入力①）基本情報入力シート'!Y35)</f>
        <v>介護老人福祉施設</v>
      </c>
      <c r="R19" s="178"/>
      <c r="S19" s="198"/>
      <c r="T19" s="198"/>
      <c r="U19" s="228">
        <v>2153088</v>
      </c>
      <c r="V19" s="225"/>
      <c r="W19" s="225"/>
      <c r="X19" s="225"/>
      <c r="Y19" s="225"/>
    </row>
    <row r="20" spans="1:27" ht="27.75" customHeight="1">
      <c r="A20" s="182">
        <f t="shared" si="0"/>
        <v>4</v>
      </c>
      <c r="B20" s="183">
        <f>IF('（入力①）基本情報入力シート'!C36="","",'（入力①）基本情報入力シート'!C36)</f>
        <v>1</v>
      </c>
      <c r="C20" s="184">
        <f>IF('（入力①）基本情報入力シート'!D36="","",'（入力①）基本情報入力シート'!D36)</f>
        <v>4</v>
      </c>
      <c r="D20" s="184">
        <f>IF('（入力①）基本情報入力シート'!E36="","",'（入力①）基本情報入力シート'!E36)</f>
        <v>3</v>
      </c>
      <c r="E20" s="185">
        <f>IF('（入力①）基本情報入力シート'!F36="","",'（入力①）基本情報入力シート'!F36)</f>
        <v>4</v>
      </c>
      <c r="F20" s="185">
        <f>IF('（入力①）基本情報入力シート'!G36="","",'（入力①）基本情報入力シート'!G36)</f>
        <v>5</v>
      </c>
      <c r="G20" s="185">
        <f>IF('（入力①）基本情報入力シート'!H36="","",'（入力①）基本情報入力シート'!H36)</f>
        <v>6</v>
      </c>
      <c r="H20" s="185">
        <f>IF('（入力①）基本情報入力シート'!I36="","",'（入力①）基本情報入力シート'!I36)</f>
        <v>7</v>
      </c>
      <c r="I20" s="185">
        <f>IF('（入力①）基本情報入力シート'!J36="","",'（入力①）基本情報入力シート'!J36)</f>
        <v>8</v>
      </c>
      <c r="J20" s="185">
        <f>IF('（入力①）基本情報入力シート'!K36="","",'（入力①）基本情報入力シート'!K36)</f>
        <v>9</v>
      </c>
      <c r="K20" s="186">
        <f>IF('（入力①）基本情報入力シート'!L36="","",'（入力①）基本情報入力シート'!L36)</f>
        <v>0</v>
      </c>
      <c r="L20" s="187" t="s">
        <v>185</v>
      </c>
      <c r="M20" s="162" t="str">
        <f>IF('（入力①）基本情報入力シート'!M36="","",'（入力①）基本情報入力シート'!M36)</f>
        <v>横浜市</v>
      </c>
      <c r="N20" s="224" t="str">
        <f>IF('（入力①）基本情報入力シート'!R36="","",'（入力①）基本情報入力シート'!R36)</f>
        <v>神奈川県</v>
      </c>
      <c r="O20" s="224" t="str">
        <f>IF('（入力①）基本情報入力シート'!W36="","",'（入力①）基本情報入力シート'!W36)</f>
        <v>横浜市</v>
      </c>
      <c r="P20" s="190" t="str">
        <f>IF('（入力①）基本情報入力シート'!X36="","",'（入力①）基本情報入力シート'!X36)</f>
        <v>介護保険事業所名称０４</v>
      </c>
      <c r="Q20" s="190" t="str">
        <f>IF('（入力①）基本情報入力シート'!Y36="","",'（入力①）基本情報入力シート'!Y36)</f>
        <v>小規模多機能型居宅介護</v>
      </c>
      <c r="R20" s="178"/>
      <c r="S20" s="198"/>
      <c r="T20" s="198"/>
      <c r="U20" s="228">
        <v>443904</v>
      </c>
      <c r="V20" s="225"/>
      <c r="W20" s="225"/>
      <c r="X20" s="225"/>
      <c r="Y20" s="225"/>
    </row>
    <row r="21" spans="1:27" ht="27.75" customHeight="1">
      <c r="A21" s="182">
        <f t="shared" si="0"/>
        <v>5</v>
      </c>
      <c r="B21" s="183">
        <f>IF('（入力①）基本情報入力シート'!C37="","",'（入力①）基本情報入力シート'!C37)</f>
        <v>1</v>
      </c>
      <c r="C21" s="184">
        <f>IF('（入力①）基本情報入力シート'!D37="","",'（入力①）基本情報入力シート'!D37)</f>
        <v>2</v>
      </c>
      <c r="D21" s="184">
        <f>IF('（入力①）基本情報入力シート'!E37="","",'（入力①）基本情報入力シート'!E37)</f>
        <v>3</v>
      </c>
      <c r="E21" s="185">
        <f>IF('（入力①）基本情報入力シート'!F37="","",'（入力①）基本情報入力シート'!F37)</f>
        <v>4</v>
      </c>
      <c r="F21" s="185">
        <f>IF('（入力①）基本情報入力シート'!G37="","",'（入力①）基本情報入力シート'!G37)</f>
        <v>5</v>
      </c>
      <c r="G21" s="185">
        <f>IF('（入力①）基本情報入力シート'!H37="","",'（入力①）基本情報入力シート'!H37)</f>
        <v>6</v>
      </c>
      <c r="H21" s="185">
        <f>IF('（入力①）基本情報入力シート'!I37="","",'（入力①）基本情報入力シート'!I37)</f>
        <v>7</v>
      </c>
      <c r="I21" s="185">
        <f>IF('（入力①）基本情報入力シート'!J37="","",'（入力①）基本情報入力シート'!J37)</f>
        <v>8</v>
      </c>
      <c r="J21" s="185">
        <f>IF('（入力①）基本情報入力シート'!K37="","",'（入力①）基本情報入力シート'!K37)</f>
        <v>9</v>
      </c>
      <c r="K21" s="186">
        <f>IF('（入力①）基本情報入力シート'!L37="","",'（入力①）基本情報入力シート'!L37)</f>
        <v>6</v>
      </c>
      <c r="L21" s="187" t="s">
        <v>186</v>
      </c>
      <c r="M21" s="162" t="str">
        <f>IF('（入力①）基本情報入力シート'!M37="","",'（入力①）基本情報入力シート'!M37)</f>
        <v>千葉県</v>
      </c>
      <c r="N21" s="224" t="str">
        <f>IF('（入力①）基本情報入力シート'!R37="","",'（入力①）基本情報入力シート'!R37)</f>
        <v>千葉県</v>
      </c>
      <c r="O21" s="224" t="str">
        <f>IF('（入力①）基本情報入力シート'!W37="","",'（入力①）基本情報入力シート'!W37)</f>
        <v>千葉市</v>
      </c>
      <c r="P21" s="190" t="str">
        <f>IF('（入力①）基本情報入力シート'!X37="","",'（入力①）基本情報入力シート'!X37)</f>
        <v>介護保険事業所名称０５</v>
      </c>
      <c r="Q21" s="190" t="str">
        <f>IF('（入力①）基本情報入力シート'!Y37="","",'（入力①）基本情報入力シート'!Y37)</f>
        <v>介護老人保健施設</v>
      </c>
      <c r="R21" s="178"/>
      <c r="S21" s="198"/>
      <c r="T21" s="198"/>
      <c r="U21" s="228">
        <v>1332864</v>
      </c>
      <c r="V21" s="225"/>
      <c r="W21" s="225"/>
      <c r="X21" s="225"/>
      <c r="Y21" s="225"/>
    </row>
    <row r="22" spans="1:27" ht="27.75" customHeight="1">
      <c r="A22" s="182">
        <f t="shared" si="0"/>
        <v>6</v>
      </c>
      <c r="B22" s="183">
        <f>IF('（入力①）基本情報入力シート'!C38="","",'（入力①）基本情報入力シート'!C38)</f>
        <v>1</v>
      </c>
      <c r="C22" s="184">
        <f>IF('（入力①）基本情報入力シート'!D38="","",'（入力①）基本情報入力シート'!D38)</f>
        <v>2</v>
      </c>
      <c r="D22" s="184">
        <f>IF('（入力①）基本情報入力シート'!E38="","",'（入力①）基本情報入力シート'!E38)</f>
        <v>3</v>
      </c>
      <c r="E22" s="185">
        <f>IF('（入力①）基本情報入力シート'!F38="","",'（入力①）基本情報入力シート'!F38)</f>
        <v>4</v>
      </c>
      <c r="F22" s="185">
        <f>IF('（入力①）基本情報入力シート'!G38="","",'（入力①）基本情報入力シート'!G38)</f>
        <v>5</v>
      </c>
      <c r="G22" s="185">
        <f>IF('（入力①）基本情報入力シート'!H38="","",'（入力①）基本情報入力シート'!H38)</f>
        <v>6</v>
      </c>
      <c r="H22" s="185">
        <f>IF('（入力①）基本情報入力シート'!I38="","",'（入力①）基本情報入力シート'!I38)</f>
        <v>7</v>
      </c>
      <c r="I22" s="185">
        <f>IF('（入力①）基本情報入力シート'!J38="","",'（入力①）基本情報入力シート'!J38)</f>
        <v>8</v>
      </c>
      <c r="J22" s="185">
        <f>IF('（入力①）基本情報入力シート'!K38="","",'（入力①）基本情報入力シート'!K38)</f>
        <v>9</v>
      </c>
      <c r="K22" s="186">
        <f>IF('（入力①）基本情報入力シート'!L38="","",'（入力①）基本情報入力シート'!L38)</f>
        <v>6</v>
      </c>
      <c r="L22" s="187" t="s">
        <v>187</v>
      </c>
      <c r="M22" s="162" t="str">
        <f>IF('（入力①）基本情報入力シート'!M38="","",'（入力①）基本情報入力シート'!M38)</f>
        <v>千葉県</v>
      </c>
      <c r="N22" s="224" t="str">
        <f>IF('（入力①）基本情報入力シート'!R38="","",'（入力①）基本情報入力シート'!R38)</f>
        <v>千葉県</v>
      </c>
      <c r="O22" s="224" t="str">
        <f>IF('（入力①）基本情報入力シート'!W38="","",'（入力①）基本情報入力シート'!W38)</f>
        <v>千葉市</v>
      </c>
      <c r="P22" s="190" t="str">
        <f>IF('（入力①）基本情報入力シート'!X38="","",'（入力①）基本情報入力シート'!X38)</f>
        <v>介護保険事業所名称０５</v>
      </c>
      <c r="Q22" s="190" t="str">
        <f>IF('（入力①）基本情報入力シート'!Y38="","",'（入力①）基本情報入力シート'!Y38)</f>
        <v>短期入所療養介護（老健）</v>
      </c>
      <c r="R22" s="178"/>
      <c r="S22" s="198"/>
      <c r="T22" s="198"/>
      <c r="U22" s="228">
        <v>51264</v>
      </c>
      <c r="V22" s="225"/>
      <c r="W22" s="225"/>
      <c r="X22" s="225"/>
      <c r="Y22" s="225"/>
    </row>
    <row r="23" spans="1:27" ht="27.75" customHeight="1">
      <c r="A23" s="182">
        <f t="shared" si="0"/>
        <v>7</v>
      </c>
      <c r="B23" s="183" t="str">
        <f>IF('（入力①）基本情報入力シート'!C39="","",'（入力①）基本情報入力シート'!C39)</f>
        <v/>
      </c>
      <c r="C23" s="184" t="str">
        <f>IF('（入力①）基本情報入力シート'!D39="","",'（入力①）基本情報入力シート'!D39)</f>
        <v/>
      </c>
      <c r="D23" s="184" t="str">
        <f>IF('（入力①）基本情報入力シート'!E39="","",'（入力①）基本情報入力シート'!E39)</f>
        <v/>
      </c>
      <c r="E23" s="185" t="str">
        <f>IF('（入力①）基本情報入力シート'!F39="","",'（入力①）基本情報入力シート'!F39)</f>
        <v/>
      </c>
      <c r="F23" s="185" t="str">
        <f>IF('（入力①）基本情報入力シート'!G39="","",'（入力①）基本情報入力シート'!G39)</f>
        <v/>
      </c>
      <c r="G23" s="185" t="str">
        <f>IF('（入力①）基本情報入力シート'!H39="","",'（入力①）基本情報入力シート'!H39)</f>
        <v/>
      </c>
      <c r="H23" s="185" t="str">
        <f>IF('（入力①）基本情報入力シート'!I39="","",'（入力①）基本情報入力シート'!I39)</f>
        <v/>
      </c>
      <c r="I23" s="185" t="str">
        <f>IF('（入力①）基本情報入力シート'!J39="","",'（入力①）基本情報入力シート'!J39)</f>
        <v/>
      </c>
      <c r="J23" s="185" t="str">
        <f>IF('（入力①）基本情報入力シート'!K39="","",'（入力①）基本情報入力シート'!K39)</f>
        <v/>
      </c>
      <c r="K23" s="186" t="str">
        <f>IF('（入力①）基本情報入力シート'!L39="","",'（入力①）基本情報入力シート'!L39)</f>
        <v/>
      </c>
      <c r="L23" s="187" t="s">
        <v>188</v>
      </c>
      <c r="M23" s="162" t="str">
        <f>IF('（入力①）基本情報入力シート'!M39="","",'（入力①）基本情報入力シート'!M39)</f>
        <v/>
      </c>
      <c r="N23" s="224" t="str">
        <f>IF('（入力①）基本情報入力シート'!R39="","",'（入力①）基本情報入力シート'!R39)</f>
        <v/>
      </c>
      <c r="O23" s="224" t="str">
        <f>IF('（入力①）基本情報入力シート'!W39="","",'（入力①）基本情報入力シート'!W39)</f>
        <v/>
      </c>
      <c r="P23" s="190" t="str">
        <f>IF('（入力①）基本情報入力シート'!X39="","",'（入力①）基本情報入力シート'!X39)</f>
        <v/>
      </c>
      <c r="Q23" s="190" t="str">
        <f>IF('（入力①）基本情報入力シート'!Y39="","",'（入力①）基本情報入力シート'!Y39)</f>
        <v/>
      </c>
      <c r="R23" s="178"/>
      <c r="S23" s="198"/>
      <c r="T23" s="198"/>
      <c r="U23" s="228"/>
      <c r="V23" s="225"/>
      <c r="W23" s="225"/>
      <c r="X23" s="225"/>
      <c r="Y23" s="225"/>
    </row>
    <row r="24" spans="1:27" ht="27.75" customHeight="1">
      <c r="A24" s="182">
        <f t="shared" si="0"/>
        <v>8</v>
      </c>
      <c r="B24" s="183" t="str">
        <f>IF('（入力①）基本情報入力シート'!C40="","",'（入力①）基本情報入力シート'!C40)</f>
        <v/>
      </c>
      <c r="C24" s="184" t="str">
        <f>IF('（入力①）基本情報入力シート'!D40="","",'（入力①）基本情報入力シート'!D40)</f>
        <v/>
      </c>
      <c r="D24" s="184" t="str">
        <f>IF('（入力①）基本情報入力シート'!E40="","",'（入力①）基本情報入力シート'!E40)</f>
        <v/>
      </c>
      <c r="E24" s="185" t="str">
        <f>IF('（入力①）基本情報入力シート'!F40="","",'（入力①）基本情報入力シート'!F40)</f>
        <v/>
      </c>
      <c r="F24" s="185" t="str">
        <f>IF('（入力①）基本情報入力シート'!G40="","",'（入力①）基本情報入力シート'!G40)</f>
        <v/>
      </c>
      <c r="G24" s="185" t="str">
        <f>IF('（入力①）基本情報入力シート'!H40="","",'（入力①）基本情報入力シート'!H40)</f>
        <v/>
      </c>
      <c r="H24" s="185" t="str">
        <f>IF('（入力①）基本情報入力シート'!I40="","",'（入力①）基本情報入力シート'!I40)</f>
        <v/>
      </c>
      <c r="I24" s="185" t="str">
        <f>IF('（入力①）基本情報入力シート'!J40="","",'（入力①）基本情報入力シート'!J40)</f>
        <v/>
      </c>
      <c r="J24" s="185" t="str">
        <f>IF('（入力①）基本情報入力シート'!K40="","",'（入力①）基本情報入力シート'!K40)</f>
        <v/>
      </c>
      <c r="K24" s="186" t="str">
        <f>IF('（入力①）基本情報入力シート'!L40="","",'（入力①）基本情報入力シート'!L40)</f>
        <v/>
      </c>
      <c r="L24" s="187" t="s">
        <v>189</v>
      </c>
      <c r="M24" s="162" t="str">
        <f>IF('（入力①）基本情報入力シート'!M40="","",'（入力①）基本情報入力シート'!M40)</f>
        <v/>
      </c>
      <c r="N24" s="224" t="str">
        <f>IF('（入力①）基本情報入力シート'!R40="","",'（入力①）基本情報入力シート'!R40)</f>
        <v/>
      </c>
      <c r="O24" s="224" t="str">
        <f>IF('（入力①）基本情報入力シート'!W40="","",'（入力①）基本情報入力シート'!W40)</f>
        <v/>
      </c>
      <c r="P24" s="190" t="str">
        <f>IF('（入力①）基本情報入力シート'!X40="","",'（入力①）基本情報入力シート'!X40)</f>
        <v/>
      </c>
      <c r="Q24" s="190" t="str">
        <f>IF('（入力①）基本情報入力シート'!Y40="","",'（入力①）基本情報入力シート'!Y40)</f>
        <v/>
      </c>
      <c r="R24" s="178"/>
      <c r="S24" s="198"/>
      <c r="T24" s="198"/>
      <c r="U24" s="228"/>
      <c r="V24" s="225"/>
      <c r="W24" s="225"/>
      <c r="X24" s="225"/>
      <c r="Y24" s="225"/>
    </row>
    <row r="25" spans="1:27" ht="27.75" customHeight="1">
      <c r="A25" s="182">
        <f t="shared" si="0"/>
        <v>9</v>
      </c>
      <c r="B25" s="183" t="str">
        <f>IF('（入力①）基本情報入力シート'!C41="","",'（入力①）基本情報入力シート'!C41)</f>
        <v/>
      </c>
      <c r="C25" s="184" t="str">
        <f>IF('（入力①）基本情報入力シート'!D41="","",'（入力①）基本情報入力シート'!D41)</f>
        <v/>
      </c>
      <c r="D25" s="184" t="str">
        <f>IF('（入力①）基本情報入力シート'!E41="","",'（入力①）基本情報入力シート'!E41)</f>
        <v/>
      </c>
      <c r="E25" s="185" t="str">
        <f>IF('（入力①）基本情報入力シート'!F41="","",'（入力①）基本情報入力シート'!F41)</f>
        <v/>
      </c>
      <c r="F25" s="185" t="str">
        <f>IF('（入力①）基本情報入力シート'!G41="","",'（入力①）基本情報入力シート'!G41)</f>
        <v/>
      </c>
      <c r="G25" s="185" t="str">
        <f>IF('（入力①）基本情報入力シート'!H41="","",'（入力①）基本情報入力シート'!H41)</f>
        <v/>
      </c>
      <c r="H25" s="185" t="str">
        <f>IF('（入力①）基本情報入力シート'!I41="","",'（入力①）基本情報入力シート'!I41)</f>
        <v/>
      </c>
      <c r="I25" s="185" t="str">
        <f>IF('（入力①）基本情報入力シート'!J41="","",'（入力①）基本情報入力シート'!J41)</f>
        <v/>
      </c>
      <c r="J25" s="185" t="str">
        <f>IF('（入力①）基本情報入力シート'!K41="","",'（入力①）基本情報入力シート'!K41)</f>
        <v/>
      </c>
      <c r="K25" s="186" t="str">
        <f>IF('（入力①）基本情報入力シート'!L41="","",'（入力①）基本情報入力シート'!L41)</f>
        <v/>
      </c>
      <c r="L25" s="187" t="s">
        <v>190</v>
      </c>
      <c r="M25" s="162" t="str">
        <f>IF('（入力①）基本情報入力シート'!M41="","",'（入力①）基本情報入力シート'!M41)</f>
        <v/>
      </c>
      <c r="N25" s="224" t="str">
        <f>IF('（入力①）基本情報入力シート'!R41="","",'（入力①）基本情報入力シート'!R41)</f>
        <v/>
      </c>
      <c r="O25" s="224" t="str">
        <f>IF('（入力①）基本情報入力シート'!W41="","",'（入力①）基本情報入力シート'!W41)</f>
        <v/>
      </c>
      <c r="P25" s="190" t="str">
        <f>IF('（入力①）基本情報入力シート'!X41="","",'（入力①）基本情報入力シート'!X41)</f>
        <v/>
      </c>
      <c r="Q25" s="190" t="str">
        <f>IF('（入力①）基本情報入力シート'!Y41="","",'（入力①）基本情報入力シート'!Y41)</f>
        <v/>
      </c>
      <c r="R25" s="178"/>
      <c r="S25" s="198"/>
      <c r="T25" s="198"/>
      <c r="U25" s="228"/>
      <c r="V25" s="225"/>
      <c r="W25" s="225"/>
      <c r="X25" s="225"/>
      <c r="Y25" s="225"/>
    </row>
    <row r="26" spans="1:27" ht="27.75" customHeight="1">
      <c r="A26" s="182">
        <f t="shared" si="0"/>
        <v>10</v>
      </c>
      <c r="B26" s="183" t="str">
        <f>IF('（入力①）基本情報入力シート'!C42="","",'（入力①）基本情報入力シート'!C42)</f>
        <v/>
      </c>
      <c r="C26" s="184" t="str">
        <f>IF('（入力①）基本情報入力シート'!D42="","",'（入力①）基本情報入力シート'!D42)</f>
        <v/>
      </c>
      <c r="D26" s="184" t="str">
        <f>IF('（入力①）基本情報入力シート'!E42="","",'（入力①）基本情報入力シート'!E42)</f>
        <v/>
      </c>
      <c r="E26" s="185" t="str">
        <f>IF('（入力①）基本情報入力シート'!F42="","",'（入力①）基本情報入力シート'!F42)</f>
        <v/>
      </c>
      <c r="F26" s="185" t="str">
        <f>IF('（入力①）基本情報入力シート'!G42="","",'（入力①）基本情報入力シート'!G42)</f>
        <v/>
      </c>
      <c r="G26" s="185" t="str">
        <f>IF('（入力①）基本情報入力シート'!H42="","",'（入力①）基本情報入力シート'!H42)</f>
        <v/>
      </c>
      <c r="H26" s="185" t="str">
        <f>IF('（入力①）基本情報入力シート'!I42="","",'（入力①）基本情報入力シート'!I42)</f>
        <v/>
      </c>
      <c r="I26" s="185" t="str">
        <f>IF('（入力①）基本情報入力シート'!J42="","",'（入力①）基本情報入力シート'!J42)</f>
        <v/>
      </c>
      <c r="J26" s="185" t="str">
        <f>IF('（入力①）基本情報入力シート'!K42="","",'（入力①）基本情報入力シート'!K42)</f>
        <v/>
      </c>
      <c r="K26" s="186" t="str">
        <f>IF('（入力①）基本情報入力シート'!L42="","",'（入力①）基本情報入力シート'!L42)</f>
        <v/>
      </c>
      <c r="L26" s="187" t="s">
        <v>191</v>
      </c>
      <c r="M26" s="162" t="str">
        <f>IF('（入力①）基本情報入力シート'!M42="","",'（入力①）基本情報入力シート'!M42)</f>
        <v/>
      </c>
      <c r="N26" s="224" t="str">
        <f>IF('（入力①）基本情報入力シート'!R42="","",'（入力①）基本情報入力シート'!R42)</f>
        <v/>
      </c>
      <c r="O26" s="224" t="str">
        <f>IF('（入力①）基本情報入力シート'!W42="","",'（入力①）基本情報入力シート'!W42)</f>
        <v/>
      </c>
      <c r="P26" s="190" t="str">
        <f>IF('（入力①）基本情報入力シート'!X42="","",'（入力①）基本情報入力シート'!X42)</f>
        <v/>
      </c>
      <c r="Q26" s="190" t="str">
        <f>IF('（入力①）基本情報入力シート'!Y42="","",'（入力①）基本情報入力シート'!Y42)</f>
        <v/>
      </c>
      <c r="R26" s="178"/>
      <c r="S26" s="198"/>
      <c r="T26" s="198"/>
      <c r="U26" s="228"/>
      <c r="V26" s="225"/>
      <c r="W26" s="225"/>
      <c r="X26" s="225"/>
      <c r="Y26" s="225"/>
    </row>
    <row r="27" spans="1:27" ht="27.75" customHeight="1">
      <c r="A27" s="182">
        <f t="shared" si="0"/>
        <v>11</v>
      </c>
      <c r="B27" s="183" t="str">
        <f>IF('（入力①）基本情報入力シート'!C43="","",'（入力①）基本情報入力シート'!C43)</f>
        <v/>
      </c>
      <c r="C27" s="184" t="str">
        <f>IF('（入力①）基本情報入力シート'!D43="","",'（入力①）基本情報入力シート'!D43)</f>
        <v/>
      </c>
      <c r="D27" s="184" t="str">
        <f>IF('（入力①）基本情報入力シート'!E43="","",'（入力①）基本情報入力シート'!E43)</f>
        <v/>
      </c>
      <c r="E27" s="185" t="str">
        <f>IF('（入力①）基本情報入力シート'!F43="","",'（入力①）基本情報入力シート'!F43)</f>
        <v/>
      </c>
      <c r="F27" s="185" t="str">
        <f>IF('（入力①）基本情報入力シート'!G43="","",'（入力①）基本情報入力シート'!G43)</f>
        <v/>
      </c>
      <c r="G27" s="185" t="str">
        <f>IF('（入力①）基本情報入力シート'!H43="","",'（入力①）基本情報入力シート'!H43)</f>
        <v/>
      </c>
      <c r="H27" s="185" t="str">
        <f>IF('（入力①）基本情報入力シート'!I43="","",'（入力①）基本情報入力シート'!I43)</f>
        <v/>
      </c>
      <c r="I27" s="185" t="str">
        <f>IF('（入力①）基本情報入力シート'!J43="","",'（入力①）基本情報入力シート'!J43)</f>
        <v/>
      </c>
      <c r="J27" s="185" t="str">
        <f>IF('（入力①）基本情報入力シート'!K43="","",'（入力①）基本情報入力シート'!K43)</f>
        <v/>
      </c>
      <c r="K27" s="186" t="str">
        <f>IF('（入力①）基本情報入力シート'!L43="","",'（入力①）基本情報入力シート'!L43)</f>
        <v/>
      </c>
      <c r="L27" s="187" t="s">
        <v>192</v>
      </c>
      <c r="M27" s="162" t="str">
        <f>IF('（入力①）基本情報入力シート'!M43="","",'（入力①）基本情報入力シート'!M43)</f>
        <v/>
      </c>
      <c r="N27" s="224" t="str">
        <f>IF('（入力①）基本情報入力シート'!R43="","",'（入力①）基本情報入力シート'!R43)</f>
        <v/>
      </c>
      <c r="O27" s="224" t="str">
        <f>IF('（入力①）基本情報入力シート'!W43="","",'（入力①）基本情報入力シート'!W43)</f>
        <v/>
      </c>
      <c r="P27" s="190" t="str">
        <f>IF('（入力①）基本情報入力シート'!X43="","",'（入力①）基本情報入力シート'!X43)</f>
        <v/>
      </c>
      <c r="Q27" s="190" t="str">
        <f>IF('（入力①）基本情報入力シート'!Y43="","",'（入力①）基本情報入力シート'!Y43)</f>
        <v/>
      </c>
      <c r="R27" s="178"/>
      <c r="S27" s="198"/>
      <c r="T27" s="198"/>
      <c r="U27" s="228"/>
      <c r="V27" s="225"/>
      <c r="W27" s="225"/>
      <c r="X27" s="225"/>
      <c r="Y27" s="225"/>
    </row>
    <row r="28" spans="1:27" ht="27.75" customHeight="1">
      <c r="A28" s="182">
        <f t="shared" si="0"/>
        <v>12</v>
      </c>
      <c r="B28" s="183" t="str">
        <f>IF('（入力①）基本情報入力シート'!C44="","",'（入力①）基本情報入力シート'!C44)</f>
        <v/>
      </c>
      <c r="C28" s="184" t="str">
        <f>IF('（入力①）基本情報入力シート'!D44="","",'（入力①）基本情報入力シート'!D44)</f>
        <v/>
      </c>
      <c r="D28" s="184" t="str">
        <f>IF('（入力①）基本情報入力シート'!E44="","",'（入力①）基本情報入力シート'!E44)</f>
        <v/>
      </c>
      <c r="E28" s="185" t="str">
        <f>IF('（入力①）基本情報入力シート'!F44="","",'（入力①）基本情報入力シート'!F44)</f>
        <v/>
      </c>
      <c r="F28" s="185" t="str">
        <f>IF('（入力①）基本情報入力シート'!G44="","",'（入力①）基本情報入力シート'!G44)</f>
        <v/>
      </c>
      <c r="G28" s="185" t="str">
        <f>IF('（入力①）基本情報入力シート'!H44="","",'（入力①）基本情報入力シート'!H44)</f>
        <v/>
      </c>
      <c r="H28" s="185" t="str">
        <f>IF('（入力①）基本情報入力シート'!I44="","",'（入力①）基本情報入力シート'!I44)</f>
        <v/>
      </c>
      <c r="I28" s="185" t="str">
        <f>IF('（入力①）基本情報入力シート'!J44="","",'（入力①）基本情報入力シート'!J44)</f>
        <v/>
      </c>
      <c r="J28" s="185" t="str">
        <f>IF('（入力①）基本情報入力シート'!K44="","",'（入力①）基本情報入力シート'!K44)</f>
        <v/>
      </c>
      <c r="K28" s="186" t="str">
        <f>IF('（入力①）基本情報入力シート'!L44="","",'（入力①）基本情報入力シート'!L44)</f>
        <v/>
      </c>
      <c r="L28" s="187" t="s">
        <v>193</v>
      </c>
      <c r="M28" s="162" t="str">
        <f>IF('（入力①）基本情報入力シート'!M44="","",'（入力①）基本情報入力シート'!M44)</f>
        <v/>
      </c>
      <c r="N28" s="224" t="str">
        <f>IF('（入力①）基本情報入力シート'!R44="","",'（入力①）基本情報入力シート'!R44)</f>
        <v/>
      </c>
      <c r="O28" s="224" t="str">
        <f>IF('（入力①）基本情報入力シート'!W44="","",'（入力①）基本情報入力シート'!W44)</f>
        <v/>
      </c>
      <c r="P28" s="190" t="str">
        <f>IF('（入力①）基本情報入力シート'!X44="","",'（入力①）基本情報入力シート'!X44)</f>
        <v/>
      </c>
      <c r="Q28" s="190" t="str">
        <f>IF('（入力①）基本情報入力シート'!Y44="","",'（入力①）基本情報入力シート'!Y44)</f>
        <v/>
      </c>
      <c r="R28" s="178"/>
      <c r="S28" s="198"/>
      <c r="T28" s="198"/>
      <c r="U28" s="228"/>
      <c r="V28" s="225"/>
      <c r="W28" s="225"/>
      <c r="X28" s="225"/>
      <c r="Y28" s="225"/>
    </row>
    <row r="29" spans="1:27" ht="27.75" customHeight="1">
      <c r="A29" s="182">
        <f t="shared" si="0"/>
        <v>13</v>
      </c>
      <c r="B29" s="183" t="str">
        <f>IF('（入力①）基本情報入力シート'!C45="","",'（入力①）基本情報入力シート'!C45)</f>
        <v/>
      </c>
      <c r="C29" s="184" t="str">
        <f>IF('（入力①）基本情報入力シート'!D45="","",'（入力①）基本情報入力シート'!D45)</f>
        <v/>
      </c>
      <c r="D29" s="184" t="str">
        <f>IF('（入力①）基本情報入力シート'!E45="","",'（入力①）基本情報入力シート'!E45)</f>
        <v/>
      </c>
      <c r="E29" s="185" t="str">
        <f>IF('（入力①）基本情報入力シート'!F45="","",'（入力①）基本情報入力シート'!F45)</f>
        <v/>
      </c>
      <c r="F29" s="185" t="str">
        <f>IF('（入力①）基本情報入力シート'!G45="","",'（入力①）基本情報入力シート'!G45)</f>
        <v/>
      </c>
      <c r="G29" s="185" t="str">
        <f>IF('（入力①）基本情報入力シート'!H45="","",'（入力①）基本情報入力シート'!H45)</f>
        <v/>
      </c>
      <c r="H29" s="185" t="str">
        <f>IF('（入力①）基本情報入力シート'!I45="","",'（入力①）基本情報入力シート'!I45)</f>
        <v/>
      </c>
      <c r="I29" s="185" t="str">
        <f>IF('（入力①）基本情報入力シート'!J45="","",'（入力①）基本情報入力シート'!J45)</f>
        <v/>
      </c>
      <c r="J29" s="185" t="str">
        <f>IF('（入力①）基本情報入力シート'!K45="","",'（入力①）基本情報入力シート'!K45)</f>
        <v/>
      </c>
      <c r="K29" s="186" t="str">
        <f>IF('（入力①）基本情報入力シート'!L45="","",'（入力①）基本情報入力シート'!L45)</f>
        <v/>
      </c>
      <c r="L29" s="187" t="s">
        <v>194</v>
      </c>
      <c r="M29" s="162" t="str">
        <f>IF('（入力①）基本情報入力シート'!M45="","",'（入力①）基本情報入力シート'!M45)</f>
        <v/>
      </c>
      <c r="N29" s="224" t="str">
        <f>IF('（入力①）基本情報入力シート'!R45="","",'（入力①）基本情報入力シート'!R45)</f>
        <v/>
      </c>
      <c r="O29" s="224" t="str">
        <f>IF('（入力①）基本情報入力シート'!W45="","",'（入力①）基本情報入力シート'!W45)</f>
        <v/>
      </c>
      <c r="P29" s="190" t="str">
        <f>IF('（入力①）基本情報入力シート'!X45="","",'（入力①）基本情報入力シート'!X45)</f>
        <v/>
      </c>
      <c r="Q29" s="190" t="str">
        <f>IF('（入力①）基本情報入力シート'!Y45="","",'（入力①）基本情報入力シート'!Y45)</f>
        <v/>
      </c>
      <c r="R29" s="178"/>
      <c r="S29" s="198"/>
      <c r="T29" s="198"/>
      <c r="U29" s="228"/>
      <c r="V29" s="225"/>
      <c r="W29" s="225"/>
      <c r="X29" s="225"/>
      <c r="Y29" s="225"/>
    </row>
    <row r="30" spans="1:27" ht="27.75" customHeight="1">
      <c r="A30" s="182">
        <f t="shared" si="0"/>
        <v>14</v>
      </c>
      <c r="B30" s="183" t="str">
        <f>IF('（入力①）基本情報入力シート'!C46="","",'（入力①）基本情報入力シート'!C46)</f>
        <v/>
      </c>
      <c r="C30" s="184" t="str">
        <f>IF('（入力①）基本情報入力シート'!D46="","",'（入力①）基本情報入力シート'!D46)</f>
        <v/>
      </c>
      <c r="D30" s="184" t="str">
        <f>IF('（入力①）基本情報入力シート'!E46="","",'（入力①）基本情報入力シート'!E46)</f>
        <v/>
      </c>
      <c r="E30" s="185" t="str">
        <f>IF('（入力①）基本情報入力シート'!F46="","",'（入力①）基本情報入力シート'!F46)</f>
        <v/>
      </c>
      <c r="F30" s="185" t="str">
        <f>IF('（入力①）基本情報入力シート'!G46="","",'（入力①）基本情報入力シート'!G46)</f>
        <v/>
      </c>
      <c r="G30" s="185" t="str">
        <f>IF('（入力①）基本情報入力シート'!H46="","",'（入力①）基本情報入力シート'!H46)</f>
        <v/>
      </c>
      <c r="H30" s="185" t="str">
        <f>IF('（入力①）基本情報入力シート'!I46="","",'（入力①）基本情報入力シート'!I46)</f>
        <v/>
      </c>
      <c r="I30" s="185" t="str">
        <f>IF('（入力①）基本情報入力シート'!J46="","",'（入力①）基本情報入力シート'!J46)</f>
        <v/>
      </c>
      <c r="J30" s="185" t="str">
        <f>IF('（入力①）基本情報入力シート'!K46="","",'（入力①）基本情報入力シート'!K46)</f>
        <v/>
      </c>
      <c r="K30" s="186" t="str">
        <f>IF('（入力①）基本情報入力シート'!L46="","",'（入力①）基本情報入力シート'!L46)</f>
        <v/>
      </c>
      <c r="L30" s="187" t="s">
        <v>195</v>
      </c>
      <c r="M30" s="162" t="str">
        <f>IF('（入力①）基本情報入力シート'!M46="","",'（入力①）基本情報入力シート'!M46)</f>
        <v/>
      </c>
      <c r="N30" s="224" t="str">
        <f>IF('（入力①）基本情報入力シート'!R46="","",'（入力①）基本情報入力シート'!R46)</f>
        <v/>
      </c>
      <c r="O30" s="224" t="str">
        <f>IF('（入力①）基本情報入力シート'!W46="","",'（入力①）基本情報入力シート'!W46)</f>
        <v/>
      </c>
      <c r="P30" s="190" t="str">
        <f>IF('（入力①）基本情報入力シート'!X46="","",'（入力①）基本情報入力シート'!X46)</f>
        <v/>
      </c>
      <c r="Q30" s="190" t="str">
        <f>IF('（入力①）基本情報入力シート'!Y46="","",'（入力①）基本情報入力シート'!Y46)</f>
        <v/>
      </c>
      <c r="R30" s="178"/>
      <c r="S30" s="198"/>
      <c r="T30" s="198"/>
      <c r="U30" s="228"/>
      <c r="V30" s="225"/>
      <c r="W30" s="225"/>
      <c r="X30" s="225"/>
      <c r="Y30" s="225"/>
    </row>
    <row r="31" spans="1:27" ht="27.75" customHeight="1">
      <c r="A31" s="182">
        <f t="shared" si="0"/>
        <v>15</v>
      </c>
      <c r="B31" s="183" t="str">
        <f>IF('（入力①）基本情報入力シート'!C47="","",'（入力①）基本情報入力シート'!C47)</f>
        <v/>
      </c>
      <c r="C31" s="184" t="str">
        <f>IF('（入力①）基本情報入力シート'!D47="","",'（入力①）基本情報入力シート'!D47)</f>
        <v/>
      </c>
      <c r="D31" s="184" t="str">
        <f>IF('（入力①）基本情報入力シート'!E47="","",'（入力①）基本情報入力シート'!E47)</f>
        <v/>
      </c>
      <c r="E31" s="185" t="str">
        <f>IF('（入力①）基本情報入力シート'!F47="","",'（入力①）基本情報入力シート'!F47)</f>
        <v/>
      </c>
      <c r="F31" s="185" t="str">
        <f>IF('（入力①）基本情報入力シート'!G47="","",'（入力①）基本情報入力シート'!G47)</f>
        <v/>
      </c>
      <c r="G31" s="185" t="str">
        <f>IF('（入力①）基本情報入力シート'!H47="","",'（入力①）基本情報入力シート'!H47)</f>
        <v/>
      </c>
      <c r="H31" s="185" t="str">
        <f>IF('（入力①）基本情報入力シート'!I47="","",'（入力①）基本情報入力シート'!I47)</f>
        <v/>
      </c>
      <c r="I31" s="185" t="str">
        <f>IF('（入力①）基本情報入力シート'!J47="","",'（入力①）基本情報入力シート'!J47)</f>
        <v/>
      </c>
      <c r="J31" s="185" t="str">
        <f>IF('（入力①）基本情報入力シート'!K47="","",'（入力①）基本情報入力シート'!K47)</f>
        <v/>
      </c>
      <c r="K31" s="186" t="str">
        <f>IF('（入力①）基本情報入力シート'!L47="","",'（入力①）基本情報入力シート'!L47)</f>
        <v/>
      </c>
      <c r="L31" s="187" t="s">
        <v>196</v>
      </c>
      <c r="M31" s="162" t="str">
        <f>IF('（入力①）基本情報入力シート'!M47="","",'（入力①）基本情報入力シート'!M47)</f>
        <v/>
      </c>
      <c r="N31" s="224" t="str">
        <f>IF('（入力①）基本情報入力シート'!R47="","",'（入力①）基本情報入力シート'!R47)</f>
        <v/>
      </c>
      <c r="O31" s="224" t="str">
        <f>IF('（入力①）基本情報入力シート'!W47="","",'（入力①）基本情報入力シート'!W47)</f>
        <v/>
      </c>
      <c r="P31" s="190" t="str">
        <f>IF('（入力①）基本情報入力シート'!X47="","",'（入力①）基本情報入力シート'!X47)</f>
        <v/>
      </c>
      <c r="Q31" s="190" t="str">
        <f>IF('（入力①）基本情報入力シート'!Y47="","",'（入力①）基本情報入力シート'!Y47)</f>
        <v/>
      </c>
      <c r="R31" s="178"/>
      <c r="S31" s="198"/>
      <c r="T31" s="198"/>
      <c r="U31" s="228"/>
      <c r="V31" s="225"/>
      <c r="W31" s="225"/>
      <c r="X31" s="225"/>
      <c r="Y31" s="225"/>
    </row>
    <row r="32" spans="1:27" ht="27.75" customHeight="1">
      <c r="A32" s="182">
        <f t="shared" si="0"/>
        <v>16</v>
      </c>
      <c r="B32" s="183" t="str">
        <f>IF('（入力①）基本情報入力シート'!C48="","",'（入力①）基本情報入力シート'!C48)</f>
        <v/>
      </c>
      <c r="C32" s="184" t="str">
        <f>IF('（入力①）基本情報入力シート'!D48="","",'（入力①）基本情報入力シート'!D48)</f>
        <v/>
      </c>
      <c r="D32" s="184" t="str">
        <f>IF('（入力①）基本情報入力シート'!E48="","",'（入力①）基本情報入力シート'!E48)</f>
        <v/>
      </c>
      <c r="E32" s="185" t="str">
        <f>IF('（入力①）基本情報入力シート'!F48="","",'（入力①）基本情報入力シート'!F48)</f>
        <v/>
      </c>
      <c r="F32" s="185" t="str">
        <f>IF('（入力①）基本情報入力シート'!G48="","",'（入力①）基本情報入力シート'!G48)</f>
        <v/>
      </c>
      <c r="G32" s="185" t="str">
        <f>IF('（入力①）基本情報入力シート'!H48="","",'（入力①）基本情報入力シート'!H48)</f>
        <v/>
      </c>
      <c r="H32" s="185" t="str">
        <f>IF('（入力①）基本情報入力シート'!I48="","",'（入力①）基本情報入力シート'!I48)</f>
        <v/>
      </c>
      <c r="I32" s="185" t="str">
        <f>IF('（入力①）基本情報入力シート'!J48="","",'（入力①）基本情報入力シート'!J48)</f>
        <v/>
      </c>
      <c r="J32" s="185" t="str">
        <f>IF('（入力①）基本情報入力シート'!K48="","",'（入力①）基本情報入力シート'!K48)</f>
        <v/>
      </c>
      <c r="K32" s="186" t="str">
        <f>IF('（入力①）基本情報入力シート'!L48="","",'（入力①）基本情報入力シート'!L48)</f>
        <v/>
      </c>
      <c r="L32" s="187" t="s">
        <v>197</v>
      </c>
      <c r="M32" s="162" t="str">
        <f>IF('（入力①）基本情報入力シート'!M48="","",'（入力①）基本情報入力シート'!M48)</f>
        <v/>
      </c>
      <c r="N32" s="224" t="str">
        <f>IF('（入力①）基本情報入力シート'!R48="","",'（入力①）基本情報入力シート'!R48)</f>
        <v/>
      </c>
      <c r="O32" s="224" t="str">
        <f>IF('（入力①）基本情報入力シート'!W48="","",'（入力①）基本情報入力シート'!W48)</f>
        <v/>
      </c>
      <c r="P32" s="190" t="str">
        <f>IF('（入力①）基本情報入力シート'!X48="","",'（入力①）基本情報入力シート'!X48)</f>
        <v/>
      </c>
      <c r="Q32" s="190" t="str">
        <f>IF('（入力①）基本情報入力シート'!Y48="","",'（入力①）基本情報入力シート'!Y48)</f>
        <v/>
      </c>
      <c r="R32" s="178"/>
      <c r="S32" s="198"/>
      <c r="T32" s="198"/>
      <c r="U32" s="228"/>
      <c r="V32" s="225"/>
      <c r="W32" s="225"/>
      <c r="X32" s="225"/>
      <c r="Y32" s="225"/>
    </row>
    <row r="33" spans="1:25" ht="27.75" customHeight="1">
      <c r="A33" s="182">
        <f t="shared" si="0"/>
        <v>17</v>
      </c>
      <c r="B33" s="183" t="str">
        <f>IF('（入力①）基本情報入力シート'!C49="","",'（入力①）基本情報入力シート'!C49)</f>
        <v/>
      </c>
      <c r="C33" s="184" t="str">
        <f>IF('（入力①）基本情報入力シート'!D49="","",'（入力①）基本情報入力シート'!D49)</f>
        <v/>
      </c>
      <c r="D33" s="184" t="str">
        <f>IF('（入力①）基本情報入力シート'!E49="","",'（入力①）基本情報入力シート'!E49)</f>
        <v/>
      </c>
      <c r="E33" s="185" t="str">
        <f>IF('（入力①）基本情報入力シート'!F49="","",'（入力①）基本情報入力シート'!F49)</f>
        <v/>
      </c>
      <c r="F33" s="185" t="str">
        <f>IF('（入力①）基本情報入力シート'!G49="","",'（入力①）基本情報入力シート'!G49)</f>
        <v/>
      </c>
      <c r="G33" s="185" t="str">
        <f>IF('（入力①）基本情報入力シート'!H49="","",'（入力①）基本情報入力シート'!H49)</f>
        <v/>
      </c>
      <c r="H33" s="185" t="str">
        <f>IF('（入力①）基本情報入力シート'!I49="","",'（入力①）基本情報入力シート'!I49)</f>
        <v/>
      </c>
      <c r="I33" s="185" t="str">
        <f>IF('（入力①）基本情報入力シート'!J49="","",'（入力①）基本情報入力シート'!J49)</f>
        <v/>
      </c>
      <c r="J33" s="185" t="str">
        <f>IF('（入力①）基本情報入力シート'!K49="","",'（入力①）基本情報入力シート'!K49)</f>
        <v/>
      </c>
      <c r="K33" s="186" t="str">
        <f>IF('（入力①）基本情報入力シート'!L49="","",'（入力①）基本情報入力シート'!L49)</f>
        <v/>
      </c>
      <c r="L33" s="187" t="s">
        <v>198</v>
      </c>
      <c r="M33" s="162" t="str">
        <f>IF('（入力①）基本情報入力シート'!M49="","",'（入力①）基本情報入力シート'!M49)</f>
        <v/>
      </c>
      <c r="N33" s="224" t="str">
        <f>IF('（入力①）基本情報入力シート'!R49="","",'（入力①）基本情報入力シート'!R49)</f>
        <v/>
      </c>
      <c r="O33" s="224" t="str">
        <f>IF('（入力①）基本情報入力シート'!W49="","",'（入力①）基本情報入力シート'!W49)</f>
        <v/>
      </c>
      <c r="P33" s="190" t="str">
        <f>IF('（入力①）基本情報入力シート'!X49="","",'（入力①）基本情報入力シート'!X49)</f>
        <v/>
      </c>
      <c r="Q33" s="190" t="str">
        <f>IF('（入力①）基本情報入力シート'!Y49="","",'（入力①）基本情報入力シート'!Y49)</f>
        <v/>
      </c>
      <c r="R33" s="178"/>
      <c r="S33" s="198"/>
      <c r="T33" s="198"/>
      <c r="U33" s="228"/>
      <c r="V33" s="225"/>
      <c r="W33" s="225"/>
      <c r="X33" s="225"/>
      <c r="Y33" s="225"/>
    </row>
    <row r="34" spans="1:25" ht="27.75" customHeight="1">
      <c r="A34" s="182">
        <f t="shared" si="0"/>
        <v>18</v>
      </c>
      <c r="B34" s="183" t="str">
        <f>IF('（入力①）基本情報入力シート'!C50="","",'（入力①）基本情報入力シート'!C50)</f>
        <v/>
      </c>
      <c r="C34" s="184" t="str">
        <f>IF('（入力①）基本情報入力シート'!D50="","",'（入力①）基本情報入力シート'!D50)</f>
        <v/>
      </c>
      <c r="D34" s="184" t="str">
        <f>IF('（入力①）基本情報入力シート'!E50="","",'（入力①）基本情報入力シート'!E50)</f>
        <v/>
      </c>
      <c r="E34" s="185" t="str">
        <f>IF('（入力①）基本情報入力シート'!F50="","",'（入力①）基本情報入力シート'!F50)</f>
        <v/>
      </c>
      <c r="F34" s="185" t="str">
        <f>IF('（入力①）基本情報入力シート'!G50="","",'（入力①）基本情報入力シート'!G50)</f>
        <v/>
      </c>
      <c r="G34" s="185" t="str">
        <f>IF('（入力①）基本情報入力シート'!H50="","",'（入力①）基本情報入力シート'!H50)</f>
        <v/>
      </c>
      <c r="H34" s="185" t="str">
        <f>IF('（入力①）基本情報入力シート'!I50="","",'（入力①）基本情報入力シート'!I50)</f>
        <v/>
      </c>
      <c r="I34" s="185" t="str">
        <f>IF('（入力①）基本情報入力シート'!J50="","",'（入力①）基本情報入力シート'!J50)</f>
        <v/>
      </c>
      <c r="J34" s="185" t="str">
        <f>IF('（入力①）基本情報入力シート'!K50="","",'（入力①）基本情報入力シート'!K50)</f>
        <v/>
      </c>
      <c r="K34" s="186" t="str">
        <f>IF('（入力①）基本情報入力シート'!L50="","",'（入力①）基本情報入力シート'!L50)</f>
        <v/>
      </c>
      <c r="L34" s="187" t="s">
        <v>199</v>
      </c>
      <c r="M34" s="162" t="str">
        <f>IF('（入力①）基本情報入力シート'!M50="","",'（入力①）基本情報入力シート'!M50)</f>
        <v/>
      </c>
      <c r="N34" s="224" t="str">
        <f>IF('（入力①）基本情報入力シート'!R50="","",'（入力①）基本情報入力シート'!R50)</f>
        <v/>
      </c>
      <c r="O34" s="224" t="str">
        <f>IF('（入力①）基本情報入力シート'!W50="","",'（入力①）基本情報入力シート'!W50)</f>
        <v/>
      </c>
      <c r="P34" s="190" t="str">
        <f>IF('（入力①）基本情報入力シート'!X50="","",'（入力①）基本情報入力シート'!X50)</f>
        <v/>
      </c>
      <c r="Q34" s="190" t="str">
        <f>IF('（入力①）基本情報入力シート'!Y50="","",'（入力①）基本情報入力シート'!Y50)</f>
        <v/>
      </c>
      <c r="R34" s="178"/>
      <c r="S34" s="198"/>
      <c r="T34" s="198"/>
      <c r="U34" s="228"/>
      <c r="V34" s="225"/>
      <c r="W34" s="225"/>
      <c r="X34" s="225"/>
      <c r="Y34" s="225"/>
    </row>
    <row r="35" spans="1:25" ht="27.75" customHeight="1">
      <c r="A35" s="182">
        <f t="shared" si="0"/>
        <v>19</v>
      </c>
      <c r="B35" s="183" t="str">
        <f>IF('（入力①）基本情報入力シート'!C51="","",'（入力①）基本情報入力シート'!C51)</f>
        <v/>
      </c>
      <c r="C35" s="184" t="str">
        <f>IF('（入力①）基本情報入力シート'!D51="","",'（入力①）基本情報入力シート'!D51)</f>
        <v/>
      </c>
      <c r="D35" s="184" t="str">
        <f>IF('（入力①）基本情報入力シート'!E51="","",'（入力①）基本情報入力シート'!E51)</f>
        <v/>
      </c>
      <c r="E35" s="185" t="str">
        <f>IF('（入力①）基本情報入力シート'!F51="","",'（入力①）基本情報入力シート'!F51)</f>
        <v/>
      </c>
      <c r="F35" s="185" t="str">
        <f>IF('（入力①）基本情報入力シート'!G51="","",'（入力①）基本情報入力シート'!G51)</f>
        <v/>
      </c>
      <c r="G35" s="185" t="str">
        <f>IF('（入力①）基本情報入力シート'!H51="","",'（入力①）基本情報入力シート'!H51)</f>
        <v/>
      </c>
      <c r="H35" s="185" t="str">
        <f>IF('（入力①）基本情報入力シート'!I51="","",'（入力①）基本情報入力シート'!I51)</f>
        <v/>
      </c>
      <c r="I35" s="185" t="str">
        <f>IF('（入力①）基本情報入力シート'!J51="","",'（入力①）基本情報入力シート'!J51)</f>
        <v/>
      </c>
      <c r="J35" s="185" t="str">
        <f>IF('（入力①）基本情報入力シート'!K51="","",'（入力①）基本情報入力シート'!K51)</f>
        <v/>
      </c>
      <c r="K35" s="186" t="str">
        <f>IF('（入力①）基本情報入力シート'!L51="","",'（入力①）基本情報入力シート'!L51)</f>
        <v/>
      </c>
      <c r="L35" s="187" t="s">
        <v>200</v>
      </c>
      <c r="M35" s="162" t="str">
        <f>IF('（入力①）基本情報入力シート'!M51="","",'（入力①）基本情報入力シート'!M51)</f>
        <v/>
      </c>
      <c r="N35" s="224" t="str">
        <f>IF('（入力①）基本情報入力シート'!R51="","",'（入力①）基本情報入力シート'!R51)</f>
        <v/>
      </c>
      <c r="O35" s="224" t="str">
        <f>IF('（入力①）基本情報入力シート'!W51="","",'（入力①）基本情報入力シート'!W51)</f>
        <v/>
      </c>
      <c r="P35" s="190" t="str">
        <f>IF('（入力①）基本情報入力シート'!X51="","",'（入力①）基本情報入力シート'!X51)</f>
        <v/>
      </c>
      <c r="Q35" s="190" t="str">
        <f>IF('（入力①）基本情報入力シート'!Y51="","",'（入力①）基本情報入力シート'!Y51)</f>
        <v/>
      </c>
      <c r="R35" s="178"/>
      <c r="S35" s="198"/>
      <c r="T35" s="198"/>
      <c r="U35" s="228"/>
      <c r="V35" s="225"/>
      <c r="W35" s="225"/>
      <c r="X35" s="225"/>
      <c r="Y35" s="225"/>
    </row>
    <row r="36" spans="1:25" ht="27.75" customHeight="1">
      <c r="A36" s="182">
        <f t="shared" si="0"/>
        <v>20</v>
      </c>
      <c r="B36" s="183" t="str">
        <f>IF('（入力①）基本情報入力シート'!C52="","",'（入力①）基本情報入力シート'!C52)</f>
        <v/>
      </c>
      <c r="C36" s="184" t="str">
        <f>IF('（入力①）基本情報入力シート'!D52="","",'（入力①）基本情報入力シート'!D52)</f>
        <v/>
      </c>
      <c r="D36" s="184" t="str">
        <f>IF('（入力①）基本情報入力シート'!E52="","",'（入力①）基本情報入力シート'!E52)</f>
        <v/>
      </c>
      <c r="E36" s="191" t="str">
        <f>IF('（入力①）基本情報入力シート'!F52="","",'（入力①）基本情報入力シート'!F52)</f>
        <v/>
      </c>
      <c r="F36" s="191" t="str">
        <f>IF('（入力①）基本情報入力シート'!G52="","",'（入力①）基本情報入力シート'!G52)</f>
        <v/>
      </c>
      <c r="G36" s="191" t="str">
        <f>IF('（入力①）基本情報入力シート'!H52="","",'（入力①）基本情報入力シート'!H52)</f>
        <v/>
      </c>
      <c r="H36" s="191" t="str">
        <f>IF('（入力①）基本情報入力シート'!I52="","",'（入力①）基本情報入力シート'!I52)</f>
        <v/>
      </c>
      <c r="I36" s="191" t="str">
        <f>IF('（入力①）基本情報入力シート'!J52="","",'（入力①）基本情報入力シート'!J52)</f>
        <v/>
      </c>
      <c r="J36" s="191" t="str">
        <f>IF('（入力①）基本情報入力シート'!K52="","",'（入力①）基本情報入力シート'!K52)</f>
        <v/>
      </c>
      <c r="K36" s="192" t="str">
        <f>IF('（入力①）基本情報入力シート'!L52="","",'（入力①）基本情報入力シート'!L52)</f>
        <v/>
      </c>
      <c r="L36" s="187" t="s">
        <v>201</v>
      </c>
      <c r="M36" s="224" t="str">
        <f>IF('（入力①）基本情報入力シート'!M52="","",'（入力①）基本情報入力シート'!M52)</f>
        <v/>
      </c>
      <c r="N36" s="224" t="str">
        <f>IF('（入力①）基本情報入力シート'!R52="","",'（入力①）基本情報入力シート'!R52)</f>
        <v/>
      </c>
      <c r="O36" s="224" t="str">
        <f>IF('（入力①）基本情報入力シート'!W52="","",'（入力①）基本情報入力シート'!W52)</f>
        <v/>
      </c>
      <c r="P36" s="193" t="str">
        <f>IF('（入力①）基本情報入力シート'!X52="","",'（入力①）基本情報入力シート'!X52)</f>
        <v/>
      </c>
      <c r="Q36" s="193" t="str">
        <f>IF('（入力①）基本情報入力シート'!Y52="","",'（入力①）基本情報入力シート'!Y52)</f>
        <v/>
      </c>
      <c r="R36" s="178"/>
      <c r="S36" s="198"/>
      <c r="T36" s="198"/>
      <c r="U36" s="228"/>
      <c r="V36" s="225"/>
      <c r="W36" s="225"/>
      <c r="X36" s="225"/>
      <c r="Y36" s="225"/>
    </row>
    <row r="37" spans="1:25" ht="27.75" customHeight="1">
      <c r="A37" s="182">
        <f t="shared" si="0"/>
        <v>21</v>
      </c>
      <c r="B37" s="183" t="str">
        <f>IF('（入力①）基本情報入力シート'!C53="","",'（入力①）基本情報入力シート'!C53)</f>
        <v/>
      </c>
      <c r="C37" s="184" t="str">
        <f>IF('（入力①）基本情報入力シート'!D53="","",'（入力①）基本情報入力シート'!D53)</f>
        <v/>
      </c>
      <c r="D37" s="184" t="str">
        <f>IF('（入力①）基本情報入力シート'!E53="","",'（入力①）基本情報入力シート'!E53)</f>
        <v/>
      </c>
      <c r="E37" s="185" t="str">
        <f>IF('（入力①）基本情報入力シート'!F53="","",'（入力①）基本情報入力シート'!F53)</f>
        <v/>
      </c>
      <c r="F37" s="185" t="str">
        <f>IF('（入力①）基本情報入力シート'!G53="","",'（入力①）基本情報入力シート'!G53)</f>
        <v/>
      </c>
      <c r="G37" s="185" t="str">
        <f>IF('（入力①）基本情報入力シート'!H53="","",'（入力①）基本情報入力シート'!H53)</f>
        <v/>
      </c>
      <c r="H37" s="185" t="str">
        <f>IF('（入力①）基本情報入力シート'!I53="","",'（入力①）基本情報入力シート'!I53)</f>
        <v/>
      </c>
      <c r="I37" s="185" t="str">
        <f>IF('（入力①）基本情報入力シート'!J53="","",'（入力①）基本情報入力シート'!J53)</f>
        <v/>
      </c>
      <c r="J37" s="185" t="str">
        <f>IF('（入力①）基本情報入力シート'!K53="","",'（入力①）基本情報入力シート'!K53)</f>
        <v/>
      </c>
      <c r="K37" s="186" t="str">
        <f>IF('（入力①）基本情報入力シート'!L53="","",'（入力①）基本情報入力シート'!L53)</f>
        <v/>
      </c>
      <c r="L37" s="187" t="s">
        <v>202</v>
      </c>
      <c r="M37" s="162" t="str">
        <f>IF('（入力①）基本情報入力シート'!M53="","",'（入力①）基本情報入力シート'!M53)</f>
        <v/>
      </c>
      <c r="N37" s="224" t="str">
        <f>IF('（入力①）基本情報入力シート'!R53="","",'（入力①）基本情報入力シート'!R53)</f>
        <v/>
      </c>
      <c r="O37" s="224" t="str">
        <f>IF('（入力①）基本情報入力シート'!W53="","",'（入力①）基本情報入力シート'!W53)</f>
        <v/>
      </c>
      <c r="P37" s="190" t="str">
        <f>IF('（入力①）基本情報入力シート'!X53="","",'（入力①）基本情報入力シート'!X53)</f>
        <v/>
      </c>
      <c r="Q37" s="190" t="str">
        <f>IF('（入力①）基本情報入力シート'!Y53="","",'（入力①）基本情報入力シート'!Y53)</f>
        <v/>
      </c>
      <c r="R37" s="178"/>
      <c r="S37" s="198"/>
      <c r="T37" s="198"/>
      <c r="U37" s="229"/>
      <c r="V37" s="225"/>
      <c r="W37" s="225"/>
      <c r="X37" s="225"/>
      <c r="Y37" s="225"/>
    </row>
    <row r="38" spans="1:25" ht="27.75" customHeight="1">
      <c r="A38" s="182">
        <f t="shared" si="0"/>
        <v>22</v>
      </c>
      <c r="B38" s="183" t="str">
        <f>IF('（入力①）基本情報入力シート'!C54="","",'（入力①）基本情報入力シート'!C54)</f>
        <v/>
      </c>
      <c r="C38" s="184" t="str">
        <f>IF('（入力①）基本情報入力シート'!D54="","",'（入力①）基本情報入力シート'!D54)</f>
        <v/>
      </c>
      <c r="D38" s="184" t="str">
        <f>IF('（入力①）基本情報入力シート'!E54="","",'（入力①）基本情報入力シート'!E54)</f>
        <v/>
      </c>
      <c r="E38" s="185" t="str">
        <f>IF('（入力①）基本情報入力シート'!F54="","",'（入力①）基本情報入力シート'!F54)</f>
        <v/>
      </c>
      <c r="F38" s="185" t="str">
        <f>IF('（入力①）基本情報入力シート'!G54="","",'（入力①）基本情報入力シート'!G54)</f>
        <v/>
      </c>
      <c r="G38" s="185" t="str">
        <f>IF('（入力①）基本情報入力シート'!H54="","",'（入力①）基本情報入力シート'!H54)</f>
        <v/>
      </c>
      <c r="H38" s="185" t="str">
        <f>IF('（入力①）基本情報入力シート'!I54="","",'（入力①）基本情報入力シート'!I54)</f>
        <v/>
      </c>
      <c r="I38" s="185" t="str">
        <f>IF('（入力①）基本情報入力シート'!J54="","",'（入力①）基本情報入力シート'!J54)</f>
        <v/>
      </c>
      <c r="J38" s="185" t="str">
        <f>IF('（入力①）基本情報入力シート'!K54="","",'（入力①）基本情報入力シート'!K54)</f>
        <v/>
      </c>
      <c r="K38" s="186" t="str">
        <f>IF('（入力①）基本情報入力シート'!L54="","",'（入力①）基本情報入力シート'!L54)</f>
        <v/>
      </c>
      <c r="L38" s="187" t="s">
        <v>203</v>
      </c>
      <c r="M38" s="162" t="str">
        <f>IF('（入力①）基本情報入力シート'!M54="","",'（入力①）基本情報入力シート'!M54)</f>
        <v/>
      </c>
      <c r="N38" s="224" t="str">
        <f>IF('（入力①）基本情報入力シート'!R54="","",'（入力①）基本情報入力シート'!R54)</f>
        <v/>
      </c>
      <c r="O38" s="224" t="str">
        <f>IF('（入力①）基本情報入力シート'!W54="","",'（入力①）基本情報入力シート'!W54)</f>
        <v/>
      </c>
      <c r="P38" s="190" t="str">
        <f>IF('（入力①）基本情報入力シート'!X54="","",'（入力①）基本情報入力シート'!X54)</f>
        <v/>
      </c>
      <c r="Q38" s="190" t="str">
        <f>IF('（入力①）基本情報入力シート'!Y54="","",'（入力①）基本情報入力シート'!Y54)</f>
        <v/>
      </c>
      <c r="R38" s="178"/>
      <c r="S38" s="198"/>
      <c r="T38" s="198"/>
      <c r="U38" s="229"/>
      <c r="V38" s="225"/>
      <c r="W38" s="225"/>
      <c r="X38" s="225"/>
      <c r="Y38" s="225"/>
    </row>
    <row r="39" spans="1:25" ht="27.75" customHeight="1">
      <c r="A39" s="182">
        <f t="shared" si="0"/>
        <v>23</v>
      </c>
      <c r="B39" s="183" t="str">
        <f>IF('（入力①）基本情報入力シート'!C55="","",'（入力①）基本情報入力シート'!C55)</f>
        <v/>
      </c>
      <c r="C39" s="184" t="str">
        <f>IF('（入力①）基本情報入力シート'!D55="","",'（入力①）基本情報入力シート'!D55)</f>
        <v/>
      </c>
      <c r="D39" s="184" t="str">
        <f>IF('（入力①）基本情報入力シート'!E55="","",'（入力①）基本情報入力シート'!E55)</f>
        <v/>
      </c>
      <c r="E39" s="185" t="str">
        <f>IF('（入力①）基本情報入力シート'!F55="","",'（入力①）基本情報入力シート'!F55)</f>
        <v/>
      </c>
      <c r="F39" s="185" t="str">
        <f>IF('（入力①）基本情報入力シート'!G55="","",'（入力①）基本情報入力シート'!G55)</f>
        <v/>
      </c>
      <c r="G39" s="185" t="str">
        <f>IF('（入力①）基本情報入力シート'!H55="","",'（入力①）基本情報入力シート'!H55)</f>
        <v/>
      </c>
      <c r="H39" s="185" t="str">
        <f>IF('（入力①）基本情報入力シート'!I55="","",'（入力①）基本情報入力シート'!I55)</f>
        <v/>
      </c>
      <c r="I39" s="185" t="str">
        <f>IF('（入力①）基本情報入力シート'!J55="","",'（入力①）基本情報入力シート'!J55)</f>
        <v/>
      </c>
      <c r="J39" s="185" t="str">
        <f>IF('（入力①）基本情報入力シート'!K55="","",'（入力①）基本情報入力シート'!K55)</f>
        <v/>
      </c>
      <c r="K39" s="186" t="str">
        <f>IF('（入力①）基本情報入力シート'!L55="","",'（入力①）基本情報入力シート'!L55)</f>
        <v/>
      </c>
      <c r="L39" s="187" t="s">
        <v>204</v>
      </c>
      <c r="M39" s="162" t="str">
        <f>IF('（入力①）基本情報入力シート'!M55="","",'（入力①）基本情報入力シート'!M55)</f>
        <v/>
      </c>
      <c r="N39" s="224" t="str">
        <f>IF('（入力①）基本情報入力シート'!R55="","",'（入力①）基本情報入力シート'!R55)</f>
        <v/>
      </c>
      <c r="O39" s="224" t="str">
        <f>IF('（入力①）基本情報入力シート'!W55="","",'（入力①）基本情報入力シート'!W55)</f>
        <v/>
      </c>
      <c r="P39" s="190" t="str">
        <f>IF('（入力①）基本情報入力シート'!X55="","",'（入力①）基本情報入力シート'!X55)</f>
        <v/>
      </c>
      <c r="Q39" s="190" t="str">
        <f>IF('（入力①）基本情報入力シート'!Y55="","",'（入力①）基本情報入力シート'!Y55)</f>
        <v/>
      </c>
      <c r="R39" s="178"/>
      <c r="S39" s="198"/>
      <c r="T39" s="198"/>
      <c r="U39" s="229"/>
      <c r="V39" s="225"/>
      <c r="W39" s="225"/>
      <c r="X39" s="225"/>
      <c r="Y39" s="225"/>
    </row>
    <row r="40" spans="1:25" ht="27.75" customHeight="1">
      <c r="A40" s="182">
        <f t="shared" si="0"/>
        <v>24</v>
      </c>
      <c r="B40" s="183" t="str">
        <f>IF('（入力①）基本情報入力シート'!C56="","",'（入力①）基本情報入力シート'!C56)</f>
        <v/>
      </c>
      <c r="C40" s="184" t="str">
        <f>IF('（入力①）基本情報入力シート'!D56="","",'（入力①）基本情報入力シート'!D56)</f>
        <v/>
      </c>
      <c r="D40" s="184" t="str">
        <f>IF('（入力①）基本情報入力シート'!E56="","",'（入力①）基本情報入力シート'!E56)</f>
        <v/>
      </c>
      <c r="E40" s="185" t="str">
        <f>IF('（入力①）基本情報入力シート'!F56="","",'（入力①）基本情報入力シート'!F56)</f>
        <v/>
      </c>
      <c r="F40" s="185" t="str">
        <f>IF('（入力①）基本情報入力シート'!G56="","",'（入力①）基本情報入力シート'!G56)</f>
        <v/>
      </c>
      <c r="G40" s="185" t="str">
        <f>IF('（入力①）基本情報入力シート'!H56="","",'（入力①）基本情報入力シート'!H56)</f>
        <v/>
      </c>
      <c r="H40" s="185" t="str">
        <f>IF('（入力①）基本情報入力シート'!I56="","",'（入力①）基本情報入力シート'!I56)</f>
        <v/>
      </c>
      <c r="I40" s="185" t="str">
        <f>IF('（入力①）基本情報入力シート'!J56="","",'（入力①）基本情報入力シート'!J56)</f>
        <v/>
      </c>
      <c r="J40" s="185" t="str">
        <f>IF('（入力①）基本情報入力シート'!K56="","",'（入力①）基本情報入力シート'!K56)</f>
        <v/>
      </c>
      <c r="K40" s="186" t="str">
        <f>IF('（入力①）基本情報入力シート'!L56="","",'（入力①）基本情報入力シート'!L56)</f>
        <v/>
      </c>
      <c r="L40" s="187" t="s">
        <v>205</v>
      </c>
      <c r="M40" s="162" t="str">
        <f>IF('（入力①）基本情報入力シート'!M56="","",'（入力①）基本情報入力シート'!M56)</f>
        <v/>
      </c>
      <c r="N40" s="224" t="str">
        <f>IF('（入力①）基本情報入力シート'!R56="","",'（入力①）基本情報入力シート'!R56)</f>
        <v/>
      </c>
      <c r="O40" s="224" t="str">
        <f>IF('（入力①）基本情報入力シート'!W56="","",'（入力①）基本情報入力シート'!W56)</f>
        <v/>
      </c>
      <c r="P40" s="190" t="str">
        <f>IF('（入力①）基本情報入力シート'!X56="","",'（入力①）基本情報入力シート'!X56)</f>
        <v/>
      </c>
      <c r="Q40" s="190" t="str">
        <f>IF('（入力①）基本情報入力シート'!Y56="","",'（入力①）基本情報入力シート'!Y56)</f>
        <v/>
      </c>
      <c r="R40" s="178"/>
      <c r="S40" s="198"/>
      <c r="T40" s="198"/>
      <c r="U40" s="229"/>
      <c r="V40" s="225"/>
      <c r="W40" s="225"/>
      <c r="X40" s="225"/>
      <c r="Y40" s="225"/>
    </row>
    <row r="41" spans="1:25" ht="27.75" customHeight="1">
      <c r="A41" s="182">
        <f t="shared" si="0"/>
        <v>25</v>
      </c>
      <c r="B41" s="183" t="str">
        <f>IF('（入力①）基本情報入力シート'!C57="","",'（入力①）基本情報入力シート'!C57)</f>
        <v/>
      </c>
      <c r="C41" s="184" t="str">
        <f>IF('（入力①）基本情報入力シート'!D57="","",'（入力①）基本情報入力シート'!D57)</f>
        <v/>
      </c>
      <c r="D41" s="184" t="str">
        <f>IF('（入力①）基本情報入力シート'!E57="","",'（入力①）基本情報入力シート'!E57)</f>
        <v/>
      </c>
      <c r="E41" s="185" t="str">
        <f>IF('（入力①）基本情報入力シート'!F57="","",'（入力①）基本情報入力シート'!F57)</f>
        <v/>
      </c>
      <c r="F41" s="185" t="str">
        <f>IF('（入力①）基本情報入力シート'!G57="","",'（入力①）基本情報入力シート'!G57)</f>
        <v/>
      </c>
      <c r="G41" s="185" t="str">
        <f>IF('（入力①）基本情報入力シート'!H57="","",'（入力①）基本情報入力シート'!H57)</f>
        <v/>
      </c>
      <c r="H41" s="185" t="str">
        <f>IF('（入力①）基本情報入力シート'!I57="","",'（入力①）基本情報入力シート'!I57)</f>
        <v/>
      </c>
      <c r="I41" s="185" t="str">
        <f>IF('（入力①）基本情報入力シート'!J57="","",'（入力①）基本情報入力シート'!J57)</f>
        <v/>
      </c>
      <c r="J41" s="185" t="str">
        <f>IF('（入力①）基本情報入力シート'!K57="","",'（入力①）基本情報入力シート'!K57)</f>
        <v/>
      </c>
      <c r="K41" s="186" t="str">
        <f>IF('（入力①）基本情報入力シート'!L57="","",'（入力①）基本情報入力シート'!L57)</f>
        <v/>
      </c>
      <c r="L41" s="187" t="s">
        <v>206</v>
      </c>
      <c r="M41" s="162" t="str">
        <f>IF('（入力①）基本情報入力シート'!M57="","",'（入力①）基本情報入力シート'!M57)</f>
        <v/>
      </c>
      <c r="N41" s="224" t="str">
        <f>IF('（入力①）基本情報入力シート'!R57="","",'（入力①）基本情報入力シート'!R57)</f>
        <v/>
      </c>
      <c r="O41" s="224" t="str">
        <f>IF('（入力①）基本情報入力シート'!W57="","",'（入力①）基本情報入力シート'!W57)</f>
        <v/>
      </c>
      <c r="P41" s="190" t="str">
        <f>IF('（入力①）基本情報入力シート'!X57="","",'（入力①）基本情報入力シート'!X57)</f>
        <v/>
      </c>
      <c r="Q41" s="190" t="str">
        <f>IF('（入力①）基本情報入力シート'!Y57="","",'（入力①）基本情報入力シート'!Y57)</f>
        <v/>
      </c>
      <c r="R41" s="178"/>
      <c r="S41" s="198"/>
      <c r="T41" s="198"/>
      <c r="U41" s="229"/>
      <c r="V41" s="225"/>
      <c r="W41" s="225"/>
      <c r="X41" s="225"/>
      <c r="Y41" s="225"/>
    </row>
    <row r="42" spans="1:25" ht="27.75" customHeight="1">
      <c r="A42" s="182">
        <f t="shared" si="0"/>
        <v>26</v>
      </c>
      <c r="B42" s="183" t="str">
        <f>IF('（入力①）基本情報入力シート'!C58="","",'（入力①）基本情報入力シート'!C58)</f>
        <v/>
      </c>
      <c r="C42" s="184" t="str">
        <f>IF('（入力①）基本情報入力シート'!D58="","",'（入力①）基本情報入力シート'!D58)</f>
        <v/>
      </c>
      <c r="D42" s="184" t="str">
        <f>IF('（入力①）基本情報入力シート'!E58="","",'（入力①）基本情報入力シート'!E58)</f>
        <v/>
      </c>
      <c r="E42" s="185" t="str">
        <f>IF('（入力①）基本情報入力シート'!F58="","",'（入力①）基本情報入力シート'!F58)</f>
        <v/>
      </c>
      <c r="F42" s="185" t="str">
        <f>IF('（入力①）基本情報入力シート'!G58="","",'（入力①）基本情報入力シート'!G58)</f>
        <v/>
      </c>
      <c r="G42" s="185" t="str">
        <f>IF('（入力①）基本情報入力シート'!H58="","",'（入力①）基本情報入力シート'!H58)</f>
        <v/>
      </c>
      <c r="H42" s="185" t="str">
        <f>IF('（入力①）基本情報入力シート'!I58="","",'（入力①）基本情報入力シート'!I58)</f>
        <v/>
      </c>
      <c r="I42" s="185" t="str">
        <f>IF('（入力①）基本情報入力シート'!J58="","",'（入力①）基本情報入力シート'!J58)</f>
        <v/>
      </c>
      <c r="J42" s="185" t="str">
        <f>IF('（入力①）基本情報入力シート'!K58="","",'（入力①）基本情報入力シート'!K58)</f>
        <v/>
      </c>
      <c r="K42" s="186" t="str">
        <f>IF('（入力①）基本情報入力シート'!L58="","",'（入力①）基本情報入力シート'!L58)</f>
        <v/>
      </c>
      <c r="L42" s="187" t="s">
        <v>207</v>
      </c>
      <c r="M42" s="162" t="str">
        <f>IF('（入力①）基本情報入力シート'!M58="","",'（入力①）基本情報入力シート'!M58)</f>
        <v/>
      </c>
      <c r="N42" s="224" t="str">
        <f>IF('（入力①）基本情報入力シート'!R58="","",'（入力①）基本情報入力シート'!R58)</f>
        <v/>
      </c>
      <c r="O42" s="224" t="str">
        <f>IF('（入力①）基本情報入力シート'!W58="","",'（入力①）基本情報入力シート'!W58)</f>
        <v/>
      </c>
      <c r="P42" s="190" t="str">
        <f>IF('（入力①）基本情報入力シート'!X58="","",'（入力①）基本情報入力シート'!X58)</f>
        <v/>
      </c>
      <c r="Q42" s="190" t="str">
        <f>IF('（入力①）基本情報入力シート'!Y58="","",'（入力①）基本情報入力シート'!Y58)</f>
        <v/>
      </c>
      <c r="R42" s="178"/>
      <c r="S42" s="198"/>
      <c r="T42" s="198"/>
      <c r="U42" s="229"/>
      <c r="V42" s="225"/>
      <c r="W42" s="225"/>
      <c r="X42" s="225"/>
      <c r="Y42" s="225"/>
    </row>
    <row r="43" spans="1:25" ht="27.75" customHeight="1">
      <c r="A43" s="182">
        <f t="shared" si="0"/>
        <v>27</v>
      </c>
      <c r="B43" s="183" t="str">
        <f>IF('（入力①）基本情報入力シート'!C59="","",'（入力①）基本情報入力シート'!C59)</f>
        <v/>
      </c>
      <c r="C43" s="184" t="str">
        <f>IF('（入力①）基本情報入力シート'!D59="","",'（入力①）基本情報入力シート'!D59)</f>
        <v/>
      </c>
      <c r="D43" s="184" t="str">
        <f>IF('（入力①）基本情報入力シート'!E59="","",'（入力①）基本情報入力シート'!E59)</f>
        <v/>
      </c>
      <c r="E43" s="185" t="str">
        <f>IF('（入力①）基本情報入力シート'!F59="","",'（入力①）基本情報入力シート'!F59)</f>
        <v/>
      </c>
      <c r="F43" s="185" t="str">
        <f>IF('（入力①）基本情報入力シート'!G59="","",'（入力①）基本情報入力シート'!G59)</f>
        <v/>
      </c>
      <c r="G43" s="185" t="str">
        <f>IF('（入力①）基本情報入力シート'!H59="","",'（入力①）基本情報入力シート'!H59)</f>
        <v/>
      </c>
      <c r="H43" s="185" t="str">
        <f>IF('（入力①）基本情報入力シート'!I59="","",'（入力①）基本情報入力シート'!I59)</f>
        <v/>
      </c>
      <c r="I43" s="185" t="str">
        <f>IF('（入力①）基本情報入力シート'!J59="","",'（入力①）基本情報入力シート'!J59)</f>
        <v/>
      </c>
      <c r="J43" s="185" t="str">
        <f>IF('（入力①）基本情報入力シート'!K59="","",'（入力①）基本情報入力シート'!K59)</f>
        <v/>
      </c>
      <c r="K43" s="186" t="str">
        <f>IF('（入力①）基本情報入力シート'!L59="","",'（入力①）基本情報入力シート'!L59)</f>
        <v/>
      </c>
      <c r="L43" s="187" t="s">
        <v>208</v>
      </c>
      <c r="M43" s="162" t="str">
        <f>IF('（入力①）基本情報入力シート'!M59="","",'（入力①）基本情報入力シート'!M59)</f>
        <v/>
      </c>
      <c r="N43" s="224" t="str">
        <f>IF('（入力①）基本情報入力シート'!R59="","",'（入力①）基本情報入力シート'!R59)</f>
        <v/>
      </c>
      <c r="O43" s="224" t="str">
        <f>IF('（入力①）基本情報入力シート'!W59="","",'（入力①）基本情報入力シート'!W59)</f>
        <v/>
      </c>
      <c r="P43" s="190" t="str">
        <f>IF('（入力①）基本情報入力シート'!X59="","",'（入力①）基本情報入力シート'!X59)</f>
        <v/>
      </c>
      <c r="Q43" s="190" t="str">
        <f>IF('（入力①）基本情報入力シート'!Y59="","",'（入力①）基本情報入力シート'!Y59)</f>
        <v/>
      </c>
      <c r="R43" s="178"/>
      <c r="S43" s="198"/>
      <c r="T43" s="198"/>
      <c r="U43" s="229"/>
      <c r="V43" s="225"/>
      <c r="W43" s="225"/>
      <c r="X43" s="225"/>
      <c r="Y43" s="225"/>
    </row>
    <row r="44" spans="1:25" ht="27.75" customHeight="1">
      <c r="A44" s="182">
        <f t="shared" si="0"/>
        <v>28</v>
      </c>
      <c r="B44" s="183" t="str">
        <f>IF('（入力①）基本情報入力シート'!C60="","",'（入力①）基本情報入力シート'!C60)</f>
        <v/>
      </c>
      <c r="C44" s="184" t="str">
        <f>IF('（入力①）基本情報入力シート'!D60="","",'（入力①）基本情報入力シート'!D60)</f>
        <v/>
      </c>
      <c r="D44" s="184" t="str">
        <f>IF('（入力①）基本情報入力シート'!E60="","",'（入力①）基本情報入力シート'!E60)</f>
        <v/>
      </c>
      <c r="E44" s="185" t="str">
        <f>IF('（入力①）基本情報入力シート'!F60="","",'（入力①）基本情報入力シート'!F60)</f>
        <v/>
      </c>
      <c r="F44" s="185" t="str">
        <f>IF('（入力①）基本情報入力シート'!G60="","",'（入力①）基本情報入力シート'!G60)</f>
        <v/>
      </c>
      <c r="G44" s="185" t="str">
        <f>IF('（入力①）基本情報入力シート'!H60="","",'（入力①）基本情報入力シート'!H60)</f>
        <v/>
      </c>
      <c r="H44" s="185" t="str">
        <f>IF('（入力①）基本情報入力シート'!I60="","",'（入力①）基本情報入力シート'!I60)</f>
        <v/>
      </c>
      <c r="I44" s="185" t="str">
        <f>IF('（入力①）基本情報入力シート'!J60="","",'（入力①）基本情報入力シート'!J60)</f>
        <v/>
      </c>
      <c r="J44" s="185" t="str">
        <f>IF('（入力①）基本情報入力シート'!K60="","",'（入力①）基本情報入力シート'!K60)</f>
        <v/>
      </c>
      <c r="K44" s="186" t="str">
        <f>IF('（入力①）基本情報入力シート'!L60="","",'（入力①）基本情報入力シート'!L60)</f>
        <v/>
      </c>
      <c r="L44" s="187" t="s">
        <v>209</v>
      </c>
      <c r="M44" s="162" t="str">
        <f>IF('（入力①）基本情報入力シート'!M60="","",'（入力①）基本情報入力シート'!M60)</f>
        <v/>
      </c>
      <c r="N44" s="224" t="str">
        <f>IF('（入力①）基本情報入力シート'!R60="","",'（入力①）基本情報入力シート'!R60)</f>
        <v/>
      </c>
      <c r="O44" s="224" t="str">
        <f>IF('（入力①）基本情報入力シート'!W60="","",'（入力①）基本情報入力シート'!W60)</f>
        <v/>
      </c>
      <c r="P44" s="190" t="str">
        <f>IF('（入力①）基本情報入力シート'!X60="","",'（入力①）基本情報入力シート'!X60)</f>
        <v/>
      </c>
      <c r="Q44" s="190" t="str">
        <f>IF('（入力①）基本情報入力シート'!Y60="","",'（入力①）基本情報入力シート'!Y60)</f>
        <v/>
      </c>
      <c r="R44" s="178"/>
      <c r="S44" s="198"/>
      <c r="T44" s="198"/>
      <c r="U44" s="229"/>
      <c r="V44" s="225"/>
      <c r="W44" s="225"/>
      <c r="X44" s="225"/>
      <c r="Y44" s="225"/>
    </row>
    <row r="45" spans="1:25" ht="27.75" customHeight="1">
      <c r="A45" s="182">
        <f t="shared" si="0"/>
        <v>29</v>
      </c>
      <c r="B45" s="183" t="str">
        <f>IF('（入力①）基本情報入力シート'!C61="","",'（入力①）基本情報入力シート'!C61)</f>
        <v/>
      </c>
      <c r="C45" s="184" t="str">
        <f>IF('（入力①）基本情報入力シート'!D61="","",'（入力①）基本情報入力シート'!D61)</f>
        <v/>
      </c>
      <c r="D45" s="184" t="str">
        <f>IF('（入力①）基本情報入力シート'!E61="","",'（入力①）基本情報入力シート'!E61)</f>
        <v/>
      </c>
      <c r="E45" s="185" t="str">
        <f>IF('（入力①）基本情報入力シート'!F61="","",'（入力①）基本情報入力シート'!F61)</f>
        <v/>
      </c>
      <c r="F45" s="185" t="str">
        <f>IF('（入力①）基本情報入力シート'!G61="","",'（入力①）基本情報入力シート'!G61)</f>
        <v/>
      </c>
      <c r="G45" s="185" t="str">
        <f>IF('（入力①）基本情報入力シート'!H61="","",'（入力①）基本情報入力シート'!H61)</f>
        <v/>
      </c>
      <c r="H45" s="185" t="str">
        <f>IF('（入力①）基本情報入力シート'!I61="","",'（入力①）基本情報入力シート'!I61)</f>
        <v/>
      </c>
      <c r="I45" s="185" t="str">
        <f>IF('（入力①）基本情報入力シート'!J61="","",'（入力①）基本情報入力シート'!J61)</f>
        <v/>
      </c>
      <c r="J45" s="185" t="str">
        <f>IF('（入力①）基本情報入力シート'!K61="","",'（入力①）基本情報入力シート'!K61)</f>
        <v/>
      </c>
      <c r="K45" s="186" t="str">
        <f>IF('（入力①）基本情報入力シート'!L61="","",'（入力①）基本情報入力シート'!L61)</f>
        <v/>
      </c>
      <c r="L45" s="187" t="s">
        <v>210</v>
      </c>
      <c r="M45" s="162" t="str">
        <f>IF('（入力①）基本情報入力シート'!M61="","",'（入力①）基本情報入力シート'!M61)</f>
        <v/>
      </c>
      <c r="N45" s="224" t="str">
        <f>IF('（入力①）基本情報入力シート'!R61="","",'（入力①）基本情報入力シート'!R61)</f>
        <v/>
      </c>
      <c r="O45" s="224" t="str">
        <f>IF('（入力①）基本情報入力シート'!W61="","",'（入力①）基本情報入力シート'!W61)</f>
        <v/>
      </c>
      <c r="P45" s="190" t="str">
        <f>IF('（入力①）基本情報入力シート'!X61="","",'（入力①）基本情報入力シート'!X61)</f>
        <v/>
      </c>
      <c r="Q45" s="190" t="str">
        <f>IF('（入力①）基本情報入力シート'!Y61="","",'（入力①）基本情報入力シート'!Y61)</f>
        <v/>
      </c>
      <c r="R45" s="178"/>
      <c r="S45" s="198"/>
      <c r="T45" s="198"/>
      <c r="U45" s="229"/>
      <c r="V45" s="225"/>
      <c r="W45" s="225"/>
      <c r="X45" s="225"/>
      <c r="Y45" s="225"/>
    </row>
    <row r="46" spans="1:25" ht="27.75" customHeight="1">
      <c r="A46" s="182">
        <f t="shared" si="0"/>
        <v>30</v>
      </c>
      <c r="B46" s="183" t="str">
        <f>IF('（入力①）基本情報入力シート'!C62="","",'（入力①）基本情報入力シート'!C62)</f>
        <v/>
      </c>
      <c r="C46" s="184" t="str">
        <f>IF('（入力①）基本情報入力シート'!D62="","",'（入力①）基本情報入力シート'!D62)</f>
        <v/>
      </c>
      <c r="D46" s="184" t="str">
        <f>IF('（入力①）基本情報入力シート'!E62="","",'（入力①）基本情報入力シート'!E62)</f>
        <v/>
      </c>
      <c r="E46" s="185" t="str">
        <f>IF('（入力①）基本情報入力シート'!F62="","",'（入力①）基本情報入力シート'!F62)</f>
        <v/>
      </c>
      <c r="F46" s="185" t="str">
        <f>IF('（入力①）基本情報入力シート'!G62="","",'（入力①）基本情報入力シート'!G62)</f>
        <v/>
      </c>
      <c r="G46" s="185" t="str">
        <f>IF('（入力①）基本情報入力シート'!H62="","",'（入力①）基本情報入力シート'!H62)</f>
        <v/>
      </c>
      <c r="H46" s="185" t="str">
        <f>IF('（入力①）基本情報入力シート'!I62="","",'（入力①）基本情報入力シート'!I62)</f>
        <v/>
      </c>
      <c r="I46" s="185" t="str">
        <f>IF('（入力①）基本情報入力シート'!J62="","",'（入力①）基本情報入力シート'!J62)</f>
        <v/>
      </c>
      <c r="J46" s="185" t="str">
        <f>IF('（入力①）基本情報入力シート'!K62="","",'（入力①）基本情報入力シート'!K62)</f>
        <v/>
      </c>
      <c r="K46" s="186" t="str">
        <f>IF('（入力①）基本情報入力シート'!L62="","",'（入力①）基本情報入力シート'!L62)</f>
        <v/>
      </c>
      <c r="L46" s="187" t="s">
        <v>211</v>
      </c>
      <c r="M46" s="162" t="str">
        <f>IF('（入力①）基本情報入力シート'!M62="","",'（入力①）基本情報入力シート'!M62)</f>
        <v/>
      </c>
      <c r="N46" s="224" t="str">
        <f>IF('（入力①）基本情報入力シート'!R62="","",'（入力①）基本情報入力シート'!R62)</f>
        <v/>
      </c>
      <c r="O46" s="224" t="str">
        <f>IF('（入力①）基本情報入力シート'!W62="","",'（入力①）基本情報入力シート'!W62)</f>
        <v/>
      </c>
      <c r="P46" s="190" t="str">
        <f>IF('（入力①）基本情報入力シート'!X62="","",'（入力①）基本情報入力シート'!X62)</f>
        <v/>
      </c>
      <c r="Q46" s="190" t="str">
        <f>IF('（入力①）基本情報入力シート'!Y62="","",'（入力①）基本情報入力シート'!Y62)</f>
        <v/>
      </c>
      <c r="R46" s="178"/>
      <c r="S46" s="198"/>
      <c r="T46" s="198"/>
      <c r="U46" s="229"/>
      <c r="V46" s="225"/>
      <c r="W46" s="225"/>
      <c r="X46" s="225"/>
      <c r="Y46" s="225"/>
    </row>
    <row r="47" spans="1:25" ht="27.75" customHeight="1">
      <c r="A47" s="182">
        <f t="shared" si="0"/>
        <v>31</v>
      </c>
      <c r="B47" s="183" t="str">
        <f>IF('（入力①）基本情報入力シート'!C63="","",'（入力①）基本情報入力シート'!C63)</f>
        <v/>
      </c>
      <c r="C47" s="184" t="str">
        <f>IF('（入力①）基本情報入力シート'!D63="","",'（入力①）基本情報入力シート'!D63)</f>
        <v/>
      </c>
      <c r="D47" s="184" t="str">
        <f>IF('（入力①）基本情報入力シート'!E63="","",'（入力①）基本情報入力シート'!E63)</f>
        <v/>
      </c>
      <c r="E47" s="185" t="str">
        <f>IF('（入力①）基本情報入力シート'!F63="","",'（入力①）基本情報入力シート'!F63)</f>
        <v/>
      </c>
      <c r="F47" s="185" t="str">
        <f>IF('（入力①）基本情報入力シート'!G63="","",'（入力①）基本情報入力シート'!G63)</f>
        <v/>
      </c>
      <c r="G47" s="185" t="str">
        <f>IF('（入力①）基本情報入力シート'!H63="","",'（入力①）基本情報入力シート'!H63)</f>
        <v/>
      </c>
      <c r="H47" s="185" t="str">
        <f>IF('（入力①）基本情報入力シート'!I63="","",'（入力①）基本情報入力シート'!I63)</f>
        <v/>
      </c>
      <c r="I47" s="185" t="str">
        <f>IF('（入力①）基本情報入力シート'!J63="","",'（入力①）基本情報入力シート'!J63)</f>
        <v/>
      </c>
      <c r="J47" s="185" t="str">
        <f>IF('（入力①）基本情報入力シート'!K63="","",'（入力①）基本情報入力シート'!K63)</f>
        <v/>
      </c>
      <c r="K47" s="186" t="str">
        <f>IF('（入力①）基本情報入力シート'!L63="","",'（入力①）基本情報入力シート'!L63)</f>
        <v/>
      </c>
      <c r="L47" s="187" t="s">
        <v>212</v>
      </c>
      <c r="M47" s="162" t="str">
        <f>IF('（入力①）基本情報入力シート'!M63="","",'（入力①）基本情報入力シート'!M63)</f>
        <v/>
      </c>
      <c r="N47" s="224" t="str">
        <f>IF('（入力①）基本情報入力シート'!R63="","",'（入力①）基本情報入力シート'!R63)</f>
        <v/>
      </c>
      <c r="O47" s="224" t="str">
        <f>IF('（入力①）基本情報入力シート'!W63="","",'（入力①）基本情報入力シート'!W63)</f>
        <v/>
      </c>
      <c r="P47" s="190" t="str">
        <f>IF('（入力①）基本情報入力シート'!X63="","",'（入力①）基本情報入力シート'!X63)</f>
        <v/>
      </c>
      <c r="Q47" s="190" t="str">
        <f>IF('（入力①）基本情報入力シート'!Y63="","",'（入力①）基本情報入力シート'!Y63)</f>
        <v/>
      </c>
      <c r="R47" s="178"/>
      <c r="S47" s="198"/>
      <c r="T47" s="198"/>
      <c r="U47" s="229"/>
      <c r="V47" s="225"/>
      <c r="W47" s="225"/>
      <c r="X47" s="225"/>
      <c r="Y47" s="225"/>
    </row>
    <row r="48" spans="1:25" ht="27.75" customHeight="1">
      <c r="A48" s="182">
        <f t="shared" si="0"/>
        <v>32</v>
      </c>
      <c r="B48" s="183" t="str">
        <f>IF('（入力①）基本情報入力シート'!C64="","",'（入力①）基本情報入力シート'!C64)</f>
        <v/>
      </c>
      <c r="C48" s="184" t="str">
        <f>IF('（入力①）基本情報入力シート'!D64="","",'（入力①）基本情報入力シート'!D64)</f>
        <v/>
      </c>
      <c r="D48" s="184" t="str">
        <f>IF('（入力①）基本情報入力シート'!E64="","",'（入力①）基本情報入力シート'!E64)</f>
        <v/>
      </c>
      <c r="E48" s="185" t="str">
        <f>IF('（入力①）基本情報入力シート'!F64="","",'（入力①）基本情報入力シート'!F64)</f>
        <v/>
      </c>
      <c r="F48" s="185" t="str">
        <f>IF('（入力①）基本情報入力シート'!G64="","",'（入力①）基本情報入力シート'!G64)</f>
        <v/>
      </c>
      <c r="G48" s="185" t="str">
        <f>IF('（入力①）基本情報入力シート'!H64="","",'（入力①）基本情報入力シート'!H64)</f>
        <v/>
      </c>
      <c r="H48" s="185" t="str">
        <f>IF('（入力①）基本情報入力シート'!I64="","",'（入力①）基本情報入力シート'!I64)</f>
        <v/>
      </c>
      <c r="I48" s="185" t="str">
        <f>IF('（入力①）基本情報入力シート'!J64="","",'（入力①）基本情報入力シート'!J64)</f>
        <v/>
      </c>
      <c r="J48" s="185" t="str">
        <f>IF('（入力①）基本情報入力シート'!K64="","",'（入力①）基本情報入力シート'!K64)</f>
        <v/>
      </c>
      <c r="K48" s="186" t="str">
        <f>IF('（入力①）基本情報入力シート'!L64="","",'（入力①）基本情報入力シート'!L64)</f>
        <v/>
      </c>
      <c r="L48" s="187" t="s">
        <v>213</v>
      </c>
      <c r="M48" s="162" t="str">
        <f>IF('（入力①）基本情報入力シート'!M64="","",'（入力①）基本情報入力シート'!M64)</f>
        <v/>
      </c>
      <c r="N48" s="224" t="str">
        <f>IF('（入力①）基本情報入力シート'!R64="","",'（入力①）基本情報入力シート'!R64)</f>
        <v/>
      </c>
      <c r="O48" s="224" t="str">
        <f>IF('（入力①）基本情報入力シート'!W64="","",'（入力①）基本情報入力シート'!W64)</f>
        <v/>
      </c>
      <c r="P48" s="190" t="str">
        <f>IF('（入力①）基本情報入力シート'!X64="","",'（入力①）基本情報入力シート'!X64)</f>
        <v/>
      </c>
      <c r="Q48" s="190" t="str">
        <f>IF('（入力①）基本情報入力シート'!Y64="","",'（入力①）基本情報入力シート'!Y64)</f>
        <v/>
      </c>
      <c r="R48" s="178"/>
      <c r="S48" s="198"/>
      <c r="T48" s="198"/>
      <c r="U48" s="229"/>
      <c r="V48" s="225"/>
      <c r="W48" s="225"/>
      <c r="X48" s="225"/>
      <c r="Y48" s="225"/>
    </row>
    <row r="49" spans="1:25" ht="27.75" customHeight="1">
      <c r="A49" s="182">
        <f t="shared" si="0"/>
        <v>33</v>
      </c>
      <c r="B49" s="183" t="str">
        <f>IF('（入力①）基本情報入力シート'!C65="","",'（入力①）基本情報入力シート'!C65)</f>
        <v/>
      </c>
      <c r="C49" s="184" t="str">
        <f>IF('（入力①）基本情報入力シート'!D65="","",'（入力①）基本情報入力シート'!D65)</f>
        <v/>
      </c>
      <c r="D49" s="184" t="str">
        <f>IF('（入力①）基本情報入力シート'!E65="","",'（入力①）基本情報入力シート'!E65)</f>
        <v/>
      </c>
      <c r="E49" s="185" t="str">
        <f>IF('（入力①）基本情報入力シート'!F65="","",'（入力①）基本情報入力シート'!F65)</f>
        <v/>
      </c>
      <c r="F49" s="185" t="str">
        <f>IF('（入力①）基本情報入力シート'!G65="","",'（入力①）基本情報入力シート'!G65)</f>
        <v/>
      </c>
      <c r="G49" s="185" t="str">
        <f>IF('（入力①）基本情報入力シート'!H65="","",'（入力①）基本情報入力シート'!H65)</f>
        <v/>
      </c>
      <c r="H49" s="185" t="str">
        <f>IF('（入力①）基本情報入力シート'!I65="","",'（入力①）基本情報入力シート'!I65)</f>
        <v/>
      </c>
      <c r="I49" s="185" t="str">
        <f>IF('（入力①）基本情報入力シート'!J65="","",'（入力①）基本情報入力シート'!J65)</f>
        <v/>
      </c>
      <c r="J49" s="185" t="str">
        <f>IF('（入力①）基本情報入力シート'!K65="","",'（入力①）基本情報入力シート'!K65)</f>
        <v/>
      </c>
      <c r="K49" s="186" t="str">
        <f>IF('（入力①）基本情報入力シート'!L65="","",'（入力①）基本情報入力シート'!L65)</f>
        <v/>
      </c>
      <c r="L49" s="187" t="s">
        <v>214</v>
      </c>
      <c r="M49" s="162" t="str">
        <f>IF('（入力①）基本情報入力シート'!M65="","",'（入力①）基本情報入力シート'!M65)</f>
        <v/>
      </c>
      <c r="N49" s="224" t="str">
        <f>IF('（入力①）基本情報入力シート'!R65="","",'（入力①）基本情報入力シート'!R65)</f>
        <v/>
      </c>
      <c r="O49" s="224" t="str">
        <f>IF('（入力①）基本情報入力シート'!W65="","",'（入力①）基本情報入力シート'!W65)</f>
        <v/>
      </c>
      <c r="P49" s="190" t="str">
        <f>IF('（入力①）基本情報入力シート'!X65="","",'（入力①）基本情報入力シート'!X65)</f>
        <v/>
      </c>
      <c r="Q49" s="190" t="str">
        <f>IF('（入力①）基本情報入力シート'!Y65="","",'（入力①）基本情報入力シート'!Y65)</f>
        <v/>
      </c>
      <c r="R49" s="178"/>
      <c r="S49" s="198"/>
      <c r="T49" s="198"/>
      <c r="U49" s="229"/>
      <c r="V49" s="225"/>
      <c r="W49" s="225"/>
      <c r="X49" s="225"/>
      <c r="Y49" s="225"/>
    </row>
    <row r="50" spans="1:25" ht="27.75" customHeight="1">
      <c r="A50" s="182">
        <f t="shared" si="0"/>
        <v>34</v>
      </c>
      <c r="B50" s="183" t="str">
        <f>IF('（入力①）基本情報入力シート'!C66="","",'（入力①）基本情報入力シート'!C66)</f>
        <v/>
      </c>
      <c r="C50" s="184" t="str">
        <f>IF('（入力①）基本情報入力シート'!D66="","",'（入力①）基本情報入力シート'!D66)</f>
        <v/>
      </c>
      <c r="D50" s="184" t="str">
        <f>IF('（入力①）基本情報入力シート'!E66="","",'（入力①）基本情報入力シート'!E66)</f>
        <v/>
      </c>
      <c r="E50" s="185" t="str">
        <f>IF('（入力①）基本情報入力シート'!F66="","",'（入力①）基本情報入力シート'!F66)</f>
        <v/>
      </c>
      <c r="F50" s="185" t="str">
        <f>IF('（入力①）基本情報入力シート'!G66="","",'（入力①）基本情報入力シート'!G66)</f>
        <v/>
      </c>
      <c r="G50" s="185" t="str">
        <f>IF('（入力①）基本情報入力シート'!H66="","",'（入力①）基本情報入力シート'!H66)</f>
        <v/>
      </c>
      <c r="H50" s="185" t="str">
        <f>IF('（入力①）基本情報入力シート'!I66="","",'（入力①）基本情報入力シート'!I66)</f>
        <v/>
      </c>
      <c r="I50" s="185" t="str">
        <f>IF('（入力①）基本情報入力シート'!J66="","",'（入力①）基本情報入力シート'!J66)</f>
        <v/>
      </c>
      <c r="J50" s="185" t="str">
        <f>IF('（入力①）基本情報入力シート'!K66="","",'（入力①）基本情報入力シート'!K66)</f>
        <v/>
      </c>
      <c r="K50" s="186" t="str">
        <f>IF('（入力①）基本情報入力シート'!L66="","",'（入力①）基本情報入力シート'!L66)</f>
        <v/>
      </c>
      <c r="L50" s="187" t="s">
        <v>215</v>
      </c>
      <c r="M50" s="162" t="str">
        <f>IF('（入力①）基本情報入力シート'!M66="","",'（入力①）基本情報入力シート'!M66)</f>
        <v/>
      </c>
      <c r="N50" s="224" t="str">
        <f>IF('（入力①）基本情報入力シート'!R66="","",'（入力①）基本情報入力シート'!R66)</f>
        <v/>
      </c>
      <c r="O50" s="224" t="str">
        <f>IF('（入力①）基本情報入力シート'!W66="","",'（入力①）基本情報入力シート'!W66)</f>
        <v/>
      </c>
      <c r="P50" s="190" t="str">
        <f>IF('（入力①）基本情報入力シート'!X66="","",'（入力①）基本情報入力シート'!X66)</f>
        <v/>
      </c>
      <c r="Q50" s="190" t="str">
        <f>IF('（入力①）基本情報入力シート'!Y66="","",'（入力①）基本情報入力シート'!Y66)</f>
        <v/>
      </c>
      <c r="R50" s="178"/>
      <c r="S50" s="198"/>
      <c r="T50" s="198"/>
      <c r="U50" s="229"/>
      <c r="V50" s="225"/>
      <c r="W50" s="225"/>
      <c r="X50" s="225"/>
      <c r="Y50" s="225"/>
    </row>
    <row r="51" spans="1:25" ht="27.75" customHeight="1">
      <c r="A51" s="182">
        <f t="shared" si="0"/>
        <v>35</v>
      </c>
      <c r="B51" s="183" t="str">
        <f>IF('（入力①）基本情報入力シート'!C67="","",'（入力①）基本情報入力シート'!C67)</f>
        <v/>
      </c>
      <c r="C51" s="184" t="str">
        <f>IF('（入力①）基本情報入力シート'!D67="","",'（入力①）基本情報入力シート'!D67)</f>
        <v/>
      </c>
      <c r="D51" s="184" t="str">
        <f>IF('（入力①）基本情報入力シート'!E67="","",'（入力①）基本情報入力シート'!E67)</f>
        <v/>
      </c>
      <c r="E51" s="185" t="str">
        <f>IF('（入力①）基本情報入力シート'!F67="","",'（入力①）基本情報入力シート'!F67)</f>
        <v/>
      </c>
      <c r="F51" s="185" t="str">
        <f>IF('（入力①）基本情報入力シート'!G67="","",'（入力①）基本情報入力シート'!G67)</f>
        <v/>
      </c>
      <c r="G51" s="185" t="str">
        <f>IF('（入力①）基本情報入力シート'!H67="","",'（入力①）基本情報入力シート'!H67)</f>
        <v/>
      </c>
      <c r="H51" s="185" t="str">
        <f>IF('（入力①）基本情報入力シート'!I67="","",'（入力①）基本情報入力シート'!I67)</f>
        <v/>
      </c>
      <c r="I51" s="185" t="str">
        <f>IF('（入力①）基本情報入力シート'!J67="","",'（入力①）基本情報入力シート'!J67)</f>
        <v/>
      </c>
      <c r="J51" s="185" t="str">
        <f>IF('（入力①）基本情報入力シート'!K67="","",'（入力①）基本情報入力シート'!K67)</f>
        <v/>
      </c>
      <c r="K51" s="186" t="str">
        <f>IF('（入力①）基本情報入力シート'!L67="","",'（入力①）基本情報入力シート'!L67)</f>
        <v/>
      </c>
      <c r="L51" s="187" t="s">
        <v>216</v>
      </c>
      <c r="M51" s="162" t="str">
        <f>IF('（入力①）基本情報入力シート'!M67="","",'（入力①）基本情報入力シート'!M67)</f>
        <v/>
      </c>
      <c r="N51" s="224" t="str">
        <f>IF('（入力①）基本情報入力シート'!R67="","",'（入力①）基本情報入力シート'!R67)</f>
        <v/>
      </c>
      <c r="O51" s="224" t="str">
        <f>IF('（入力①）基本情報入力シート'!W67="","",'（入力①）基本情報入力シート'!W67)</f>
        <v/>
      </c>
      <c r="P51" s="190" t="str">
        <f>IF('（入力①）基本情報入力シート'!X67="","",'（入力①）基本情報入力シート'!X67)</f>
        <v/>
      </c>
      <c r="Q51" s="190" t="str">
        <f>IF('（入力①）基本情報入力シート'!Y67="","",'（入力①）基本情報入力シート'!Y67)</f>
        <v/>
      </c>
      <c r="R51" s="178"/>
      <c r="S51" s="198"/>
      <c r="T51" s="198"/>
      <c r="U51" s="229"/>
      <c r="V51" s="225"/>
      <c r="W51" s="225"/>
      <c r="X51" s="225"/>
      <c r="Y51" s="225"/>
    </row>
    <row r="52" spans="1:25" ht="27.75" customHeight="1">
      <c r="A52" s="182">
        <f t="shared" si="0"/>
        <v>36</v>
      </c>
      <c r="B52" s="183" t="str">
        <f>IF('（入力①）基本情報入力シート'!C68="","",'（入力①）基本情報入力シート'!C68)</f>
        <v/>
      </c>
      <c r="C52" s="184" t="str">
        <f>IF('（入力①）基本情報入力シート'!D68="","",'（入力①）基本情報入力シート'!D68)</f>
        <v/>
      </c>
      <c r="D52" s="184" t="str">
        <f>IF('（入力①）基本情報入力シート'!E68="","",'（入力①）基本情報入力シート'!E68)</f>
        <v/>
      </c>
      <c r="E52" s="185" t="str">
        <f>IF('（入力①）基本情報入力シート'!F68="","",'（入力①）基本情報入力シート'!F68)</f>
        <v/>
      </c>
      <c r="F52" s="185" t="str">
        <f>IF('（入力①）基本情報入力シート'!G68="","",'（入力①）基本情報入力シート'!G68)</f>
        <v/>
      </c>
      <c r="G52" s="185" t="str">
        <f>IF('（入力①）基本情報入力シート'!H68="","",'（入力①）基本情報入力シート'!H68)</f>
        <v/>
      </c>
      <c r="H52" s="185" t="str">
        <f>IF('（入力①）基本情報入力シート'!I68="","",'（入力①）基本情報入力シート'!I68)</f>
        <v/>
      </c>
      <c r="I52" s="185" t="str">
        <f>IF('（入力①）基本情報入力シート'!J68="","",'（入力①）基本情報入力シート'!J68)</f>
        <v/>
      </c>
      <c r="J52" s="185" t="str">
        <f>IF('（入力①）基本情報入力シート'!K68="","",'（入力①）基本情報入力シート'!K68)</f>
        <v/>
      </c>
      <c r="K52" s="186" t="str">
        <f>IF('（入力①）基本情報入力シート'!L68="","",'（入力①）基本情報入力シート'!L68)</f>
        <v/>
      </c>
      <c r="L52" s="187" t="s">
        <v>217</v>
      </c>
      <c r="M52" s="162" t="str">
        <f>IF('（入力①）基本情報入力シート'!M68="","",'（入力①）基本情報入力シート'!M68)</f>
        <v/>
      </c>
      <c r="N52" s="224" t="str">
        <f>IF('（入力①）基本情報入力シート'!R68="","",'（入力①）基本情報入力シート'!R68)</f>
        <v/>
      </c>
      <c r="O52" s="224" t="str">
        <f>IF('（入力①）基本情報入力シート'!W68="","",'（入力①）基本情報入力シート'!W68)</f>
        <v/>
      </c>
      <c r="P52" s="190" t="str">
        <f>IF('（入力①）基本情報入力シート'!X68="","",'（入力①）基本情報入力シート'!X68)</f>
        <v/>
      </c>
      <c r="Q52" s="190" t="str">
        <f>IF('（入力①）基本情報入力シート'!Y68="","",'（入力①）基本情報入力シート'!Y68)</f>
        <v/>
      </c>
      <c r="R52" s="178"/>
      <c r="S52" s="198"/>
      <c r="T52" s="198"/>
      <c r="U52" s="229"/>
      <c r="V52" s="225"/>
      <c r="W52" s="225"/>
      <c r="X52" s="225"/>
      <c r="Y52" s="225"/>
    </row>
    <row r="53" spans="1:25" ht="27.75" customHeight="1">
      <c r="A53" s="182">
        <f t="shared" si="0"/>
        <v>37</v>
      </c>
      <c r="B53" s="183" t="str">
        <f>IF('（入力①）基本情報入力シート'!C69="","",'（入力①）基本情報入力シート'!C69)</f>
        <v/>
      </c>
      <c r="C53" s="184" t="str">
        <f>IF('（入力①）基本情報入力シート'!D69="","",'（入力①）基本情報入力シート'!D69)</f>
        <v/>
      </c>
      <c r="D53" s="184" t="str">
        <f>IF('（入力①）基本情報入力シート'!E69="","",'（入力①）基本情報入力シート'!E69)</f>
        <v/>
      </c>
      <c r="E53" s="185" t="str">
        <f>IF('（入力①）基本情報入力シート'!F69="","",'（入力①）基本情報入力シート'!F69)</f>
        <v/>
      </c>
      <c r="F53" s="185" t="str">
        <f>IF('（入力①）基本情報入力シート'!G69="","",'（入力①）基本情報入力シート'!G69)</f>
        <v/>
      </c>
      <c r="G53" s="185" t="str">
        <f>IF('（入力①）基本情報入力シート'!H69="","",'（入力①）基本情報入力シート'!H69)</f>
        <v/>
      </c>
      <c r="H53" s="185" t="str">
        <f>IF('（入力①）基本情報入力シート'!I69="","",'（入力①）基本情報入力シート'!I69)</f>
        <v/>
      </c>
      <c r="I53" s="185" t="str">
        <f>IF('（入力①）基本情報入力シート'!J69="","",'（入力①）基本情報入力シート'!J69)</f>
        <v/>
      </c>
      <c r="J53" s="185" t="str">
        <f>IF('（入力①）基本情報入力シート'!K69="","",'（入力①）基本情報入力シート'!K69)</f>
        <v/>
      </c>
      <c r="K53" s="186" t="str">
        <f>IF('（入力①）基本情報入力シート'!L69="","",'（入力①）基本情報入力シート'!L69)</f>
        <v/>
      </c>
      <c r="L53" s="187" t="s">
        <v>218</v>
      </c>
      <c r="M53" s="162" t="str">
        <f>IF('（入力①）基本情報入力シート'!M69="","",'（入力①）基本情報入力シート'!M69)</f>
        <v/>
      </c>
      <c r="N53" s="224" t="str">
        <f>IF('（入力①）基本情報入力シート'!R69="","",'（入力①）基本情報入力シート'!R69)</f>
        <v/>
      </c>
      <c r="O53" s="224" t="str">
        <f>IF('（入力①）基本情報入力シート'!W69="","",'（入力①）基本情報入力シート'!W69)</f>
        <v/>
      </c>
      <c r="P53" s="190" t="str">
        <f>IF('（入力①）基本情報入力シート'!X69="","",'（入力①）基本情報入力シート'!X69)</f>
        <v/>
      </c>
      <c r="Q53" s="190" t="str">
        <f>IF('（入力①）基本情報入力シート'!Y69="","",'（入力①）基本情報入力シート'!Y69)</f>
        <v/>
      </c>
      <c r="R53" s="178"/>
      <c r="S53" s="198"/>
      <c r="T53" s="198"/>
      <c r="U53" s="229"/>
      <c r="V53" s="225"/>
      <c r="W53" s="225"/>
      <c r="X53" s="225"/>
      <c r="Y53" s="225"/>
    </row>
    <row r="54" spans="1:25" ht="27.75" customHeight="1">
      <c r="A54" s="182">
        <f t="shared" si="0"/>
        <v>38</v>
      </c>
      <c r="B54" s="183" t="str">
        <f>IF('（入力①）基本情報入力シート'!C70="","",'（入力①）基本情報入力シート'!C70)</f>
        <v/>
      </c>
      <c r="C54" s="184" t="str">
        <f>IF('（入力①）基本情報入力シート'!D70="","",'（入力①）基本情報入力シート'!D70)</f>
        <v/>
      </c>
      <c r="D54" s="184" t="str">
        <f>IF('（入力①）基本情報入力シート'!E70="","",'（入力①）基本情報入力シート'!E70)</f>
        <v/>
      </c>
      <c r="E54" s="185" t="str">
        <f>IF('（入力①）基本情報入力シート'!F70="","",'（入力①）基本情報入力シート'!F70)</f>
        <v/>
      </c>
      <c r="F54" s="185" t="str">
        <f>IF('（入力①）基本情報入力シート'!G70="","",'（入力①）基本情報入力シート'!G70)</f>
        <v/>
      </c>
      <c r="G54" s="185" t="str">
        <f>IF('（入力①）基本情報入力シート'!H70="","",'（入力①）基本情報入力シート'!H70)</f>
        <v/>
      </c>
      <c r="H54" s="185" t="str">
        <f>IF('（入力①）基本情報入力シート'!I70="","",'（入力①）基本情報入力シート'!I70)</f>
        <v/>
      </c>
      <c r="I54" s="185" t="str">
        <f>IF('（入力①）基本情報入力シート'!J70="","",'（入力①）基本情報入力シート'!J70)</f>
        <v/>
      </c>
      <c r="J54" s="185" t="str">
        <f>IF('（入力①）基本情報入力シート'!K70="","",'（入力①）基本情報入力シート'!K70)</f>
        <v/>
      </c>
      <c r="K54" s="186" t="str">
        <f>IF('（入力①）基本情報入力シート'!L70="","",'（入力①）基本情報入力シート'!L70)</f>
        <v/>
      </c>
      <c r="L54" s="187" t="s">
        <v>219</v>
      </c>
      <c r="M54" s="162" t="str">
        <f>IF('（入力①）基本情報入力シート'!M70="","",'（入力①）基本情報入力シート'!M70)</f>
        <v/>
      </c>
      <c r="N54" s="224" t="str">
        <f>IF('（入力①）基本情報入力シート'!R70="","",'（入力①）基本情報入力シート'!R70)</f>
        <v/>
      </c>
      <c r="O54" s="224" t="str">
        <f>IF('（入力①）基本情報入力シート'!W70="","",'（入力①）基本情報入力シート'!W70)</f>
        <v/>
      </c>
      <c r="P54" s="190" t="str">
        <f>IF('（入力①）基本情報入力シート'!X70="","",'（入力①）基本情報入力シート'!X70)</f>
        <v/>
      </c>
      <c r="Q54" s="190" t="str">
        <f>IF('（入力①）基本情報入力シート'!Y70="","",'（入力①）基本情報入力シート'!Y70)</f>
        <v/>
      </c>
      <c r="R54" s="178"/>
      <c r="S54" s="198"/>
      <c r="T54" s="198"/>
      <c r="U54" s="229"/>
      <c r="V54" s="225"/>
      <c r="W54" s="225"/>
      <c r="X54" s="225"/>
      <c r="Y54" s="225"/>
    </row>
    <row r="55" spans="1:25" ht="27.75" customHeight="1">
      <c r="A55" s="182">
        <f t="shared" si="0"/>
        <v>39</v>
      </c>
      <c r="B55" s="183" t="str">
        <f>IF('（入力①）基本情報入力シート'!C71="","",'（入力①）基本情報入力シート'!C71)</f>
        <v/>
      </c>
      <c r="C55" s="184" t="str">
        <f>IF('（入力①）基本情報入力シート'!D71="","",'（入力①）基本情報入力シート'!D71)</f>
        <v/>
      </c>
      <c r="D55" s="184" t="str">
        <f>IF('（入力①）基本情報入力シート'!E71="","",'（入力①）基本情報入力シート'!E71)</f>
        <v/>
      </c>
      <c r="E55" s="185" t="str">
        <f>IF('（入力①）基本情報入力シート'!F71="","",'（入力①）基本情報入力シート'!F71)</f>
        <v/>
      </c>
      <c r="F55" s="185" t="str">
        <f>IF('（入力①）基本情報入力シート'!G71="","",'（入力①）基本情報入力シート'!G71)</f>
        <v/>
      </c>
      <c r="G55" s="185" t="str">
        <f>IF('（入力①）基本情報入力シート'!H71="","",'（入力①）基本情報入力シート'!H71)</f>
        <v/>
      </c>
      <c r="H55" s="185" t="str">
        <f>IF('（入力①）基本情報入力シート'!I71="","",'（入力①）基本情報入力シート'!I71)</f>
        <v/>
      </c>
      <c r="I55" s="185" t="str">
        <f>IF('（入力①）基本情報入力シート'!J71="","",'（入力①）基本情報入力シート'!J71)</f>
        <v/>
      </c>
      <c r="J55" s="185" t="str">
        <f>IF('（入力①）基本情報入力シート'!K71="","",'（入力①）基本情報入力シート'!K71)</f>
        <v/>
      </c>
      <c r="K55" s="186" t="str">
        <f>IF('（入力①）基本情報入力シート'!L71="","",'（入力①）基本情報入力シート'!L71)</f>
        <v/>
      </c>
      <c r="L55" s="187" t="s">
        <v>220</v>
      </c>
      <c r="M55" s="162" t="str">
        <f>IF('（入力①）基本情報入力シート'!M71="","",'（入力①）基本情報入力シート'!M71)</f>
        <v/>
      </c>
      <c r="N55" s="224" t="str">
        <f>IF('（入力①）基本情報入力シート'!R71="","",'（入力①）基本情報入力シート'!R71)</f>
        <v/>
      </c>
      <c r="O55" s="224" t="str">
        <f>IF('（入力①）基本情報入力シート'!W71="","",'（入力①）基本情報入力シート'!W71)</f>
        <v/>
      </c>
      <c r="P55" s="190" t="str">
        <f>IF('（入力①）基本情報入力シート'!X71="","",'（入力①）基本情報入力シート'!X71)</f>
        <v/>
      </c>
      <c r="Q55" s="190" t="str">
        <f>IF('（入力①）基本情報入力シート'!Y71="","",'（入力①）基本情報入力シート'!Y71)</f>
        <v/>
      </c>
      <c r="R55" s="178"/>
      <c r="S55" s="198"/>
      <c r="T55" s="198"/>
      <c r="U55" s="229"/>
      <c r="V55" s="225"/>
      <c r="W55" s="225"/>
      <c r="X55" s="225"/>
      <c r="Y55" s="225"/>
    </row>
    <row r="56" spans="1:25" ht="27.75" customHeight="1">
      <c r="A56" s="182">
        <f t="shared" si="0"/>
        <v>40</v>
      </c>
      <c r="B56" s="183" t="str">
        <f>IF('（入力①）基本情報入力シート'!C72="","",'（入力①）基本情報入力シート'!C72)</f>
        <v/>
      </c>
      <c r="C56" s="184" t="str">
        <f>IF('（入力①）基本情報入力シート'!D72="","",'（入力①）基本情報入力シート'!D72)</f>
        <v/>
      </c>
      <c r="D56" s="184" t="str">
        <f>IF('（入力①）基本情報入力シート'!E72="","",'（入力①）基本情報入力シート'!E72)</f>
        <v/>
      </c>
      <c r="E56" s="185" t="str">
        <f>IF('（入力①）基本情報入力シート'!F72="","",'（入力①）基本情報入力シート'!F72)</f>
        <v/>
      </c>
      <c r="F56" s="185" t="str">
        <f>IF('（入力①）基本情報入力シート'!G72="","",'（入力①）基本情報入力シート'!G72)</f>
        <v/>
      </c>
      <c r="G56" s="185" t="str">
        <f>IF('（入力①）基本情報入力シート'!H72="","",'（入力①）基本情報入力シート'!H72)</f>
        <v/>
      </c>
      <c r="H56" s="185" t="str">
        <f>IF('（入力①）基本情報入力シート'!I72="","",'（入力①）基本情報入力シート'!I72)</f>
        <v/>
      </c>
      <c r="I56" s="185" t="str">
        <f>IF('（入力①）基本情報入力シート'!J72="","",'（入力①）基本情報入力シート'!J72)</f>
        <v/>
      </c>
      <c r="J56" s="185" t="str">
        <f>IF('（入力①）基本情報入力シート'!K72="","",'（入力①）基本情報入力シート'!K72)</f>
        <v/>
      </c>
      <c r="K56" s="186" t="str">
        <f>IF('（入力①）基本情報入力シート'!L72="","",'（入力①）基本情報入力シート'!L72)</f>
        <v/>
      </c>
      <c r="L56" s="187" t="s">
        <v>221</v>
      </c>
      <c r="M56" s="162" t="str">
        <f>IF('（入力①）基本情報入力シート'!M72="","",'（入力①）基本情報入力シート'!M72)</f>
        <v/>
      </c>
      <c r="N56" s="224" t="str">
        <f>IF('（入力①）基本情報入力シート'!R72="","",'（入力①）基本情報入力シート'!R72)</f>
        <v/>
      </c>
      <c r="O56" s="224" t="str">
        <f>IF('（入力①）基本情報入力シート'!W72="","",'（入力①）基本情報入力シート'!W72)</f>
        <v/>
      </c>
      <c r="P56" s="190" t="str">
        <f>IF('（入力①）基本情報入力シート'!X72="","",'（入力①）基本情報入力シート'!X72)</f>
        <v/>
      </c>
      <c r="Q56" s="190" t="str">
        <f>IF('（入力①）基本情報入力シート'!Y72="","",'（入力①）基本情報入力シート'!Y72)</f>
        <v/>
      </c>
      <c r="R56" s="178"/>
      <c r="S56" s="198"/>
      <c r="T56" s="198"/>
      <c r="U56" s="229"/>
      <c r="V56" s="225"/>
      <c r="W56" s="225"/>
      <c r="X56" s="225"/>
      <c r="Y56" s="225"/>
    </row>
    <row r="57" spans="1:25" ht="27.75" customHeight="1">
      <c r="A57" s="182">
        <f t="shared" si="0"/>
        <v>41</v>
      </c>
      <c r="B57" s="183" t="str">
        <f>IF('（入力①）基本情報入力シート'!C73="","",'（入力①）基本情報入力シート'!C73)</f>
        <v/>
      </c>
      <c r="C57" s="184" t="str">
        <f>IF('（入力①）基本情報入力シート'!D73="","",'（入力①）基本情報入力シート'!D73)</f>
        <v/>
      </c>
      <c r="D57" s="184" t="str">
        <f>IF('（入力①）基本情報入力シート'!E73="","",'（入力①）基本情報入力シート'!E73)</f>
        <v/>
      </c>
      <c r="E57" s="185" t="str">
        <f>IF('（入力①）基本情報入力シート'!F73="","",'（入力①）基本情報入力シート'!F73)</f>
        <v/>
      </c>
      <c r="F57" s="185" t="str">
        <f>IF('（入力①）基本情報入力シート'!G73="","",'（入力①）基本情報入力シート'!G73)</f>
        <v/>
      </c>
      <c r="G57" s="185" t="str">
        <f>IF('（入力①）基本情報入力シート'!H73="","",'（入力①）基本情報入力シート'!H73)</f>
        <v/>
      </c>
      <c r="H57" s="185" t="str">
        <f>IF('（入力①）基本情報入力シート'!I73="","",'（入力①）基本情報入力シート'!I73)</f>
        <v/>
      </c>
      <c r="I57" s="185" t="str">
        <f>IF('（入力①）基本情報入力シート'!J73="","",'（入力①）基本情報入力シート'!J73)</f>
        <v/>
      </c>
      <c r="J57" s="185" t="str">
        <f>IF('（入力①）基本情報入力シート'!K73="","",'（入力①）基本情報入力シート'!K73)</f>
        <v/>
      </c>
      <c r="K57" s="186" t="str">
        <f>IF('（入力①）基本情報入力シート'!L73="","",'（入力①）基本情報入力シート'!L73)</f>
        <v/>
      </c>
      <c r="L57" s="187" t="s">
        <v>222</v>
      </c>
      <c r="M57" s="162" t="str">
        <f>IF('（入力①）基本情報入力シート'!M73="","",'（入力①）基本情報入力シート'!M73)</f>
        <v/>
      </c>
      <c r="N57" s="224" t="str">
        <f>IF('（入力①）基本情報入力シート'!R73="","",'（入力①）基本情報入力シート'!R73)</f>
        <v/>
      </c>
      <c r="O57" s="224" t="str">
        <f>IF('（入力①）基本情報入力シート'!W73="","",'（入力①）基本情報入力シート'!W73)</f>
        <v/>
      </c>
      <c r="P57" s="190" t="str">
        <f>IF('（入力①）基本情報入力シート'!X73="","",'（入力①）基本情報入力シート'!X73)</f>
        <v/>
      </c>
      <c r="Q57" s="190" t="str">
        <f>IF('（入力①）基本情報入力シート'!Y73="","",'（入力①）基本情報入力シート'!Y73)</f>
        <v/>
      </c>
      <c r="R57" s="178"/>
      <c r="S57" s="198"/>
      <c r="T57" s="198"/>
      <c r="U57" s="229"/>
      <c r="V57" s="225"/>
      <c r="W57" s="225"/>
      <c r="X57" s="225"/>
      <c r="Y57" s="225"/>
    </row>
    <row r="58" spans="1:25" ht="27.75" customHeight="1">
      <c r="A58" s="182">
        <f t="shared" si="0"/>
        <v>42</v>
      </c>
      <c r="B58" s="183" t="str">
        <f>IF('（入力①）基本情報入力シート'!C74="","",'（入力①）基本情報入力シート'!C74)</f>
        <v/>
      </c>
      <c r="C58" s="184" t="str">
        <f>IF('（入力①）基本情報入力シート'!D74="","",'（入力①）基本情報入力シート'!D74)</f>
        <v/>
      </c>
      <c r="D58" s="184" t="str">
        <f>IF('（入力①）基本情報入力シート'!E74="","",'（入力①）基本情報入力シート'!E74)</f>
        <v/>
      </c>
      <c r="E58" s="185" t="str">
        <f>IF('（入力①）基本情報入力シート'!F74="","",'（入力①）基本情報入力シート'!F74)</f>
        <v/>
      </c>
      <c r="F58" s="185" t="str">
        <f>IF('（入力①）基本情報入力シート'!G74="","",'（入力①）基本情報入力シート'!G74)</f>
        <v/>
      </c>
      <c r="G58" s="185" t="str">
        <f>IF('（入力①）基本情報入力シート'!H74="","",'（入力①）基本情報入力シート'!H74)</f>
        <v/>
      </c>
      <c r="H58" s="185" t="str">
        <f>IF('（入力①）基本情報入力シート'!I74="","",'（入力①）基本情報入力シート'!I74)</f>
        <v/>
      </c>
      <c r="I58" s="185" t="str">
        <f>IF('（入力①）基本情報入力シート'!J74="","",'（入力①）基本情報入力シート'!J74)</f>
        <v/>
      </c>
      <c r="J58" s="185" t="str">
        <f>IF('（入力①）基本情報入力シート'!K74="","",'（入力①）基本情報入力シート'!K74)</f>
        <v/>
      </c>
      <c r="K58" s="186" t="str">
        <f>IF('（入力①）基本情報入力シート'!L74="","",'（入力①）基本情報入力シート'!L74)</f>
        <v/>
      </c>
      <c r="L58" s="187" t="s">
        <v>223</v>
      </c>
      <c r="M58" s="162" t="str">
        <f>IF('（入力①）基本情報入力シート'!M74="","",'（入力①）基本情報入力シート'!M74)</f>
        <v/>
      </c>
      <c r="N58" s="224" t="str">
        <f>IF('（入力①）基本情報入力シート'!R74="","",'（入力①）基本情報入力シート'!R74)</f>
        <v/>
      </c>
      <c r="O58" s="224" t="str">
        <f>IF('（入力①）基本情報入力シート'!W74="","",'（入力①）基本情報入力シート'!W74)</f>
        <v/>
      </c>
      <c r="P58" s="190" t="str">
        <f>IF('（入力①）基本情報入力シート'!X74="","",'（入力①）基本情報入力シート'!X74)</f>
        <v/>
      </c>
      <c r="Q58" s="190" t="str">
        <f>IF('（入力①）基本情報入力シート'!Y74="","",'（入力①）基本情報入力シート'!Y74)</f>
        <v/>
      </c>
      <c r="R58" s="178"/>
      <c r="S58" s="198"/>
      <c r="T58" s="198"/>
      <c r="U58" s="229"/>
      <c r="V58" s="225"/>
      <c r="W58" s="225"/>
      <c r="X58" s="225"/>
      <c r="Y58" s="225"/>
    </row>
    <row r="59" spans="1:25" ht="27.75" customHeight="1">
      <c r="A59" s="182">
        <f t="shared" si="0"/>
        <v>43</v>
      </c>
      <c r="B59" s="183" t="str">
        <f>IF('（入力①）基本情報入力シート'!C75="","",'（入力①）基本情報入力シート'!C75)</f>
        <v/>
      </c>
      <c r="C59" s="184" t="str">
        <f>IF('（入力①）基本情報入力シート'!D75="","",'（入力①）基本情報入力シート'!D75)</f>
        <v/>
      </c>
      <c r="D59" s="184" t="str">
        <f>IF('（入力①）基本情報入力シート'!E75="","",'（入力①）基本情報入力シート'!E75)</f>
        <v/>
      </c>
      <c r="E59" s="185" t="str">
        <f>IF('（入力①）基本情報入力シート'!F75="","",'（入力①）基本情報入力シート'!F75)</f>
        <v/>
      </c>
      <c r="F59" s="185" t="str">
        <f>IF('（入力①）基本情報入力シート'!G75="","",'（入力①）基本情報入力シート'!G75)</f>
        <v/>
      </c>
      <c r="G59" s="185" t="str">
        <f>IF('（入力①）基本情報入力シート'!H75="","",'（入力①）基本情報入力シート'!H75)</f>
        <v/>
      </c>
      <c r="H59" s="185" t="str">
        <f>IF('（入力①）基本情報入力シート'!I75="","",'（入力①）基本情報入力シート'!I75)</f>
        <v/>
      </c>
      <c r="I59" s="185" t="str">
        <f>IF('（入力①）基本情報入力シート'!J75="","",'（入力①）基本情報入力シート'!J75)</f>
        <v/>
      </c>
      <c r="J59" s="185" t="str">
        <f>IF('（入力①）基本情報入力シート'!K75="","",'（入力①）基本情報入力シート'!K75)</f>
        <v/>
      </c>
      <c r="K59" s="186" t="str">
        <f>IF('（入力①）基本情報入力シート'!L75="","",'（入力①）基本情報入力シート'!L75)</f>
        <v/>
      </c>
      <c r="L59" s="187" t="s">
        <v>224</v>
      </c>
      <c r="M59" s="162" t="str">
        <f>IF('（入力①）基本情報入力シート'!M75="","",'（入力①）基本情報入力シート'!M75)</f>
        <v/>
      </c>
      <c r="N59" s="224" t="str">
        <f>IF('（入力①）基本情報入力シート'!R75="","",'（入力①）基本情報入力シート'!R75)</f>
        <v/>
      </c>
      <c r="O59" s="224" t="str">
        <f>IF('（入力①）基本情報入力シート'!W75="","",'（入力①）基本情報入力シート'!W75)</f>
        <v/>
      </c>
      <c r="P59" s="190" t="str">
        <f>IF('（入力①）基本情報入力シート'!X75="","",'（入力①）基本情報入力シート'!X75)</f>
        <v/>
      </c>
      <c r="Q59" s="190" t="str">
        <f>IF('（入力①）基本情報入力シート'!Y75="","",'（入力①）基本情報入力シート'!Y75)</f>
        <v/>
      </c>
      <c r="R59" s="178"/>
      <c r="S59" s="198"/>
      <c r="T59" s="198"/>
      <c r="U59" s="229"/>
      <c r="V59" s="225"/>
      <c r="W59" s="225"/>
      <c r="X59" s="225"/>
      <c r="Y59" s="225"/>
    </row>
    <row r="60" spans="1:25" ht="27.75" customHeight="1">
      <c r="A60" s="182">
        <f t="shared" si="0"/>
        <v>44</v>
      </c>
      <c r="B60" s="183" t="str">
        <f>IF('（入力①）基本情報入力シート'!C76="","",'（入力①）基本情報入力シート'!C76)</f>
        <v/>
      </c>
      <c r="C60" s="184" t="str">
        <f>IF('（入力①）基本情報入力シート'!D76="","",'（入力①）基本情報入力シート'!D76)</f>
        <v/>
      </c>
      <c r="D60" s="184" t="str">
        <f>IF('（入力①）基本情報入力シート'!E76="","",'（入力①）基本情報入力シート'!E76)</f>
        <v/>
      </c>
      <c r="E60" s="185" t="str">
        <f>IF('（入力①）基本情報入力シート'!F76="","",'（入力①）基本情報入力シート'!F76)</f>
        <v/>
      </c>
      <c r="F60" s="185" t="str">
        <f>IF('（入力①）基本情報入力シート'!G76="","",'（入力①）基本情報入力シート'!G76)</f>
        <v/>
      </c>
      <c r="G60" s="185" t="str">
        <f>IF('（入力①）基本情報入力シート'!H76="","",'（入力①）基本情報入力シート'!H76)</f>
        <v/>
      </c>
      <c r="H60" s="185" t="str">
        <f>IF('（入力①）基本情報入力シート'!I76="","",'（入力①）基本情報入力シート'!I76)</f>
        <v/>
      </c>
      <c r="I60" s="185" t="str">
        <f>IF('（入力①）基本情報入力シート'!J76="","",'（入力①）基本情報入力シート'!J76)</f>
        <v/>
      </c>
      <c r="J60" s="185" t="str">
        <f>IF('（入力①）基本情報入力シート'!K76="","",'（入力①）基本情報入力シート'!K76)</f>
        <v/>
      </c>
      <c r="K60" s="186" t="str">
        <f>IF('（入力①）基本情報入力シート'!L76="","",'（入力①）基本情報入力シート'!L76)</f>
        <v/>
      </c>
      <c r="L60" s="187" t="s">
        <v>225</v>
      </c>
      <c r="M60" s="162" t="str">
        <f>IF('（入力①）基本情報入力シート'!M76="","",'（入力①）基本情報入力シート'!M76)</f>
        <v/>
      </c>
      <c r="N60" s="224" t="str">
        <f>IF('（入力①）基本情報入力シート'!R76="","",'（入力①）基本情報入力シート'!R76)</f>
        <v/>
      </c>
      <c r="O60" s="224" t="str">
        <f>IF('（入力①）基本情報入力シート'!W76="","",'（入力①）基本情報入力シート'!W76)</f>
        <v/>
      </c>
      <c r="P60" s="190" t="str">
        <f>IF('（入力①）基本情報入力シート'!X76="","",'（入力①）基本情報入力シート'!X76)</f>
        <v/>
      </c>
      <c r="Q60" s="190" t="str">
        <f>IF('（入力①）基本情報入力シート'!Y76="","",'（入力①）基本情報入力シート'!Y76)</f>
        <v/>
      </c>
      <c r="R60" s="178"/>
      <c r="S60" s="198"/>
      <c r="T60" s="198"/>
      <c r="U60" s="229"/>
      <c r="V60" s="225"/>
      <c r="W60" s="225"/>
      <c r="X60" s="225"/>
      <c r="Y60" s="225"/>
    </row>
    <row r="61" spans="1:25" ht="27.75" customHeight="1">
      <c r="A61" s="182">
        <f t="shared" si="0"/>
        <v>45</v>
      </c>
      <c r="B61" s="183" t="str">
        <f>IF('（入力①）基本情報入力シート'!C77="","",'（入力①）基本情報入力シート'!C77)</f>
        <v/>
      </c>
      <c r="C61" s="184" t="str">
        <f>IF('（入力①）基本情報入力シート'!D77="","",'（入力①）基本情報入力シート'!D77)</f>
        <v/>
      </c>
      <c r="D61" s="184" t="str">
        <f>IF('（入力①）基本情報入力シート'!E77="","",'（入力①）基本情報入力シート'!E77)</f>
        <v/>
      </c>
      <c r="E61" s="185" t="str">
        <f>IF('（入力①）基本情報入力シート'!F77="","",'（入力①）基本情報入力シート'!F77)</f>
        <v/>
      </c>
      <c r="F61" s="185" t="str">
        <f>IF('（入力①）基本情報入力シート'!G77="","",'（入力①）基本情報入力シート'!G77)</f>
        <v/>
      </c>
      <c r="G61" s="185" t="str">
        <f>IF('（入力①）基本情報入力シート'!H77="","",'（入力①）基本情報入力シート'!H77)</f>
        <v/>
      </c>
      <c r="H61" s="185" t="str">
        <f>IF('（入力①）基本情報入力シート'!I77="","",'（入力①）基本情報入力シート'!I77)</f>
        <v/>
      </c>
      <c r="I61" s="185" t="str">
        <f>IF('（入力①）基本情報入力シート'!J77="","",'（入力①）基本情報入力シート'!J77)</f>
        <v/>
      </c>
      <c r="J61" s="185" t="str">
        <f>IF('（入力①）基本情報入力シート'!K77="","",'（入力①）基本情報入力シート'!K77)</f>
        <v/>
      </c>
      <c r="K61" s="186" t="str">
        <f>IF('（入力①）基本情報入力シート'!L77="","",'（入力①）基本情報入力シート'!L77)</f>
        <v/>
      </c>
      <c r="L61" s="187" t="s">
        <v>226</v>
      </c>
      <c r="M61" s="162" t="str">
        <f>IF('（入力①）基本情報入力シート'!M77="","",'（入力①）基本情報入力シート'!M77)</f>
        <v/>
      </c>
      <c r="N61" s="224" t="str">
        <f>IF('（入力①）基本情報入力シート'!R77="","",'（入力①）基本情報入力シート'!R77)</f>
        <v/>
      </c>
      <c r="O61" s="224" t="str">
        <f>IF('（入力①）基本情報入力シート'!W77="","",'（入力①）基本情報入力シート'!W77)</f>
        <v/>
      </c>
      <c r="P61" s="190" t="str">
        <f>IF('（入力①）基本情報入力シート'!X77="","",'（入力①）基本情報入力シート'!X77)</f>
        <v/>
      </c>
      <c r="Q61" s="190" t="str">
        <f>IF('（入力①）基本情報入力シート'!Y77="","",'（入力①）基本情報入力シート'!Y77)</f>
        <v/>
      </c>
      <c r="R61" s="178"/>
      <c r="S61" s="198"/>
      <c r="T61" s="198"/>
      <c r="U61" s="229"/>
      <c r="V61" s="225"/>
      <c r="W61" s="225"/>
      <c r="X61" s="225"/>
      <c r="Y61" s="225"/>
    </row>
    <row r="62" spans="1:25" ht="27.75" customHeight="1">
      <c r="A62" s="182">
        <f t="shared" si="0"/>
        <v>46</v>
      </c>
      <c r="B62" s="183" t="str">
        <f>IF('（入力①）基本情報入力シート'!C78="","",'（入力①）基本情報入力シート'!C78)</f>
        <v/>
      </c>
      <c r="C62" s="184" t="str">
        <f>IF('（入力①）基本情報入力シート'!D78="","",'（入力①）基本情報入力シート'!D78)</f>
        <v/>
      </c>
      <c r="D62" s="184" t="str">
        <f>IF('（入力①）基本情報入力シート'!E78="","",'（入力①）基本情報入力シート'!E78)</f>
        <v/>
      </c>
      <c r="E62" s="185" t="str">
        <f>IF('（入力①）基本情報入力シート'!F78="","",'（入力①）基本情報入力シート'!F78)</f>
        <v/>
      </c>
      <c r="F62" s="185" t="str">
        <f>IF('（入力①）基本情報入力シート'!G78="","",'（入力①）基本情報入力シート'!G78)</f>
        <v/>
      </c>
      <c r="G62" s="185" t="str">
        <f>IF('（入力①）基本情報入力シート'!H78="","",'（入力①）基本情報入力シート'!H78)</f>
        <v/>
      </c>
      <c r="H62" s="185" t="str">
        <f>IF('（入力①）基本情報入力シート'!I78="","",'（入力①）基本情報入力シート'!I78)</f>
        <v/>
      </c>
      <c r="I62" s="185" t="str">
        <f>IF('（入力①）基本情報入力シート'!J78="","",'（入力①）基本情報入力シート'!J78)</f>
        <v/>
      </c>
      <c r="J62" s="185" t="str">
        <f>IF('（入力①）基本情報入力シート'!K78="","",'（入力①）基本情報入力シート'!K78)</f>
        <v/>
      </c>
      <c r="K62" s="186" t="str">
        <f>IF('（入力①）基本情報入力シート'!L78="","",'（入力①）基本情報入力シート'!L78)</f>
        <v/>
      </c>
      <c r="L62" s="187" t="s">
        <v>227</v>
      </c>
      <c r="M62" s="162" t="str">
        <f>IF('（入力①）基本情報入力シート'!M78="","",'（入力①）基本情報入力シート'!M78)</f>
        <v/>
      </c>
      <c r="N62" s="224" t="str">
        <f>IF('（入力①）基本情報入力シート'!R78="","",'（入力①）基本情報入力シート'!R78)</f>
        <v/>
      </c>
      <c r="O62" s="224" t="str">
        <f>IF('（入力①）基本情報入力シート'!W78="","",'（入力①）基本情報入力シート'!W78)</f>
        <v/>
      </c>
      <c r="P62" s="190" t="str">
        <f>IF('（入力①）基本情報入力シート'!X78="","",'（入力①）基本情報入力シート'!X78)</f>
        <v/>
      </c>
      <c r="Q62" s="190" t="str">
        <f>IF('（入力①）基本情報入力シート'!Y78="","",'（入力①）基本情報入力シート'!Y78)</f>
        <v/>
      </c>
      <c r="R62" s="178"/>
      <c r="S62" s="198"/>
      <c r="T62" s="198"/>
      <c r="U62" s="229"/>
      <c r="V62" s="225"/>
      <c r="W62" s="225"/>
      <c r="X62" s="225"/>
      <c r="Y62" s="225"/>
    </row>
    <row r="63" spans="1:25" ht="27.75" customHeight="1">
      <c r="A63" s="182">
        <f t="shared" si="0"/>
        <v>47</v>
      </c>
      <c r="B63" s="183" t="str">
        <f>IF('（入力①）基本情報入力シート'!C79="","",'（入力①）基本情報入力シート'!C79)</f>
        <v/>
      </c>
      <c r="C63" s="184" t="str">
        <f>IF('（入力①）基本情報入力シート'!D79="","",'（入力①）基本情報入力シート'!D79)</f>
        <v/>
      </c>
      <c r="D63" s="184" t="str">
        <f>IF('（入力①）基本情報入力シート'!E79="","",'（入力①）基本情報入力シート'!E79)</f>
        <v/>
      </c>
      <c r="E63" s="185" t="str">
        <f>IF('（入力①）基本情報入力シート'!F79="","",'（入力①）基本情報入力シート'!F79)</f>
        <v/>
      </c>
      <c r="F63" s="185" t="str">
        <f>IF('（入力①）基本情報入力シート'!G79="","",'（入力①）基本情報入力シート'!G79)</f>
        <v/>
      </c>
      <c r="G63" s="185" t="str">
        <f>IF('（入力①）基本情報入力シート'!H79="","",'（入力①）基本情報入力シート'!H79)</f>
        <v/>
      </c>
      <c r="H63" s="185" t="str">
        <f>IF('（入力①）基本情報入力シート'!I79="","",'（入力①）基本情報入力シート'!I79)</f>
        <v/>
      </c>
      <c r="I63" s="185" t="str">
        <f>IF('（入力①）基本情報入力シート'!J79="","",'（入力①）基本情報入力シート'!J79)</f>
        <v/>
      </c>
      <c r="J63" s="185" t="str">
        <f>IF('（入力①）基本情報入力シート'!K79="","",'（入力①）基本情報入力シート'!K79)</f>
        <v/>
      </c>
      <c r="K63" s="186" t="str">
        <f>IF('（入力①）基本情報入力シート'!L79="","",'（入力①）基本情報入力シート'!L79)</f>
        <v/>
      </c>
      <c r="L63" s="187" t="s">
        <v>228</v>
      </c>
      <c r="M63" s="162" t="str">
        <f>IF('（入力①）基本情報入力シート'!M79="","",'（入力①）基本情報入力シート'!M79)</f>
        <v/>
      </c>
      <c r="N63" s="224" t="str">
        <f>IF('（入力①）基本情報入力シート'!R79="","",'（入力①）基本情報入力シート'!R79)</f>
        <v/>
      </c>
      <c r="O63" s="224" t="str">
        <f>IF('（入力①）基本情報入力シート'!W79="","",'（入力①）基本情報入力シート'!W79)</f>
        <v/>
      </c>
      <c r="P63" s="190" t="str">
        <f>IF('（入力①）基本情報入力シート'!X79="","",'（入力①）基本情報入力シート'!X79)</f>
        <v/>
      </c>
      <c r="Q63" s="190" t="str">
        <f>IF('（入力①）基本情報入力シート'!Y79="","",'（入力①）基本情報入力シート'!Y79)</f>
        <v/>
      </c>
      <c r="R63" s="178"/>
      <c r="S63" s="198"/>
      <c r="T63" s="198"/>
      <c r="U63" s="229"/>
      <c r="V63" s="225"/>
      <c r="W63" s="225"/>
      <c r="X63" s="225"/>
      <c r="Y63" s="225"/>
    </row>
    <row r="64" spans="1:25" ht="27.75" customHeight="1">
      <c r="A64" s="182">
        <f t="shared" si="0"/>
        <v>48</v>
      </c>
      <c r="B64" s="183" t="str">
        <f>IF('（入力①）基本情報入力シート'!C80="","",'（入力①）基本情報入力シート'!C80)</f>
        <v/>
      </c>
      <c r="C64" s="184" t="str">
        <f>IF('（入力①）基本情報入力シート'!D80="","",'（入力①）基本情報入力シート'!D80)</f>
        <v/>
      </c>
      <c r="D64" s="184" t="str">
        <f>IF('（入力①）基本情報入力シート'!E80="","",'（入力①）基本情報入力シート'!E80)</f>
        <v/>
      </c>
      <c r="E64" s="185" t="str">
        <f>IF('（入力①）基本情報入力シート'!F80="","",'（入力①）基本情報入力シート'!F80)</f>
        <v/>
      </c>
      <c r="F64" s="185" t="str">
        <f>IF('（入力①）基本情報入力シート'!G80="","",'（入力①）基本情報入力シート'!G80)</f>
        <v/>
      </c>
      <c r="G64" s="185" t="str">
        <f>IF('（入力①）基本情報入力シート'!H80="","",'（入力①）基本情報入力シート'!H80)</f>
        <v/>
      </c>
      <c r="H64" s="185" t="str">
        <f>IF('（入力①）基本情報入力シート'!I80="","",'（入力①）基本情報入力シート'!I80)</f>
        <v/>
      </c>
      <c r="I64" s="185" t="str">
        <f>IF('（入力①）基本情報入力シート'!J80="","",'（入力①）基本情報入力シート'!J80)</f>
        <v/>
      </c>
      <c r="J64" s="185" t="str">
        <f>IF('（入力①）基本情報入力シート'!K80="","",'（入力①）基本情報入力シート'!K80)</f>
        <v/>
      </c>
      <c r="K64" s="186" t="str">
        <f>IF('（入力①）基本情報入力シート'!L80="","",'（入力①）基本情報入力シート'!L80)</f>
        <v/>
      </c>
      <c r="L64" s="187" t="s">
        <v>229</v>
      </c>
      <c r="M64" s="162" t="str">
        <f>IF('（入力①）基本情報入力シート'!M80="","",'（入力①）基本情報入力シート'!M80)</f>
        <v/>
      </c>
      <c r="N64" s="224" t="str">
        <f>IF('（入力①）基本情報入力シート'!R80="","",'（入力①）基本情報入力シート'!R80)</f>
        <v/>
      </c>
      <c r="O64" s="224" t="str">
        <f>IF('（入力①）基本情報入力シート'!W80="","",'（入力①）基本情報入力シート'!W80)</f>
        <v/>
      </c>
      <c r="P64" s="190" t="str">
        <f>IF('（入力①）基本情報入力シート'!X80="","",'（入力①）基本情報入力シート'!X80)</f>
        <v/>
      </c>
      <c r="Q64" s="190" t="str">
        <f>IF('（入力①）基本情報入力シート'!Y80="","",'（入力①）基本情報入力シート'!Y80)</f>
        <v/>
      </c>
      <c r="R64" s="178"/>
      <c r="S64" s="198"/>
      <c r="T64" s="198"/>
      <c r="U64" s="229"/>
      <c r="V64" s="225"/>
      <c r="W64" s="225"/>
      <c r="X64" s="225"/>
      <c r="Y64" s="225"/>
    </row>
    <row r="65" spans="1:25" ht="27.75" customHeight="1">
      <c r="A65" s="182">
        <f t="shared" si="0"/>
        <v>49</v>
      </c>
      <c r="B65" s="183" t="str">
        <f>IF('（入力①）基本情報入力シート'!C81="","",'（入力①）基本情報入力シート'!C81)</f>
        <v/>
      </c>
      <c r="C65" s="184" t="str">
        <f>IF('（入力①）基本情報入力シート'!D81="","",'（入力①）基本情報入力シート'!D81)</f>
        <v/>
      </c>
      <c r="D65" s="184" t="str">
        <f>IF('（入力①）基本情報入力シート'!E81="","",'（入力①）基本情報入力シート'!E81)</f>
        <v/>
      </c>
      <c r="E65" s="185" t="str">
        <f>IF('（入力①）基本情報入力シート'!F81="","",'（入力①）基本情報入力シート'!F81)</f>
        <v/>
      </c>
      <c r="F65" s="185" t="str">
        <f>IF('（入力①）基本情報入力シート'!G81="","",'（入力①）基本情報入力シート'!G81)</f>
        <v/>
      </c>
      <c r="G65" s="185" t="str">
        <f>IF('（入力①）基本情報入力シート'!H81="","",'（入力①）基本情報入力シート'!H81)</f>
        <v/>
      </c>
      <c r="H65" s="185" t="str">
        <f>IF('（入力①）基本情報入力シート'!I81="","",'（入力①）基本情報入力シート'!I81)</f>
        <v/>
      </c>
      <c r="I65" s="185" t="str">
        <f>IF('（入力①）基本情報入力シート'!J81="","",'（入力①）基本情報入力シート'!J81)</f>
        <v/>
      </c>
      <c r="J65" s="185" t="str">
        <f>IF('（入力①）基本情報入力シート'!K81="","",'（入力①）基本情報入力シート'!K81)</f>
        <v/>
      </c>
      <c r="K65" s="186" t="str">
        <f>IF('（入力①）基本情報入力シート'!L81="","",'（入力①）基本情報入力シート'!L81)</f>
        <v/>
      </c>
      <c r="L65" s="187" t="s">
        <v>230</v>
      </c>
      <c r="M65" s="162" t="str">
        <f>IF('（入力①）基本情報入力シート'!M81="","",'（入力①）基本情報入力シート'!M81)</f>
        <v/>
      </c>
      <c r="N65" s="224" t="str">
        <f>IF('（入力①）基本情報入力シート'!R81="","",'（入力①）基本情報入力シート'!R81)</f>
        <v/>
      </c>
      <c r="O65" s="224" t="str">
        <f>IF('（入力①）基本情報入力シート'!W81="","",'（入力①）基本情報入力シート'!W81)</f>
        <v/>
      </c>
      <c r="P65" s="190" t="str">
        <f>IF('（入力①）基本情報入力シート'!X81="","",'（入力①）基本情報入力シート'!X81)</f>
        <v/>
      </c>
      <c r="Q65" s="190" t="str">
        <f>IF('（入力①）基本情報入力シート'!Y81="","",'（入力①）基本情報入力シート'!Y81)</f>
        <v/>
      </c>
      <c r="R65" s="178"/>
      <c r="S65" s="198"/>
      <c r="T65" s="198"/>
      <c r="U65" s="229"/>
      <c r="V65" s="225"/>
      <c r="W65" s="225"/>
      <c r="X65" s="225"/>
      <c r="Y65" s="225"/>
    </row>
    <row r="66" spans="1:25" ht="27.75" customHeight="1">
      <c r="A66" s="182">
        <f t="shared" si="0"/>
        <v>50</v>
      </c>
      <c r="B66" s="183" t="str">
        <f>IF('（入力①）基本情報入力シート'!C82="","",'（入力①）基本情報入力シート'!C82)</f>
        <v/>
      </c>
      <c r="C66" s="184" t="str">
        <f>IF('（入力①）基本情報入力シート'!D82="","",'（入力①）基本情報入力シート'!D82)</f>
        <v/>
      </c>
      <c r="D66" s="184" t="str">
        <f>IF('（入力①）基本情報入力シート'!E82="","",'（入力①）基本情報入力シート'!E82)</f>
        <v/>
      </c>
      <c r="E66" s="185" t="str">
        <f>IF('（入力①）基本情報入力シート'!F82="","",'（入力①）基本情報入力シート'!F82)</f>
        <v/>
      </c>
      <c r="F66" s="185" t="str">
        <f>IF('（入力①）基本情報入力シート'!G82="","",'（入力①）基本情報入力シート'!G82)</f>
        <v/>
      </c>
      <c r="G66" s="185" t="str">
        <f>IF('（入力①）基本情報入力シート'!H82="","",'（入力①）基本情報入力シート'!H82)</f>
        <v/>
      </c>
      <c r="H66" s="185" t="str">
        <f>IF('（入力①）基本情報入力シート'!I82="","",'（入力①）基本情報入力シート'!I82)</f>
        <v/>
      </c>
      <c r="I66" s="185" t="str">
        <f>IF('（入力①）基本情報入力シート'!J82="","",'（入力①）基本情報入力シート'!J82)</f>
        <v/>
      </c>
      <c r="J66" s="185" t="str">
        <f>IF('（入力①）基本情報入力シート'!K82="","",'（入力①）基本情報入力シート'!K82)</f>
        <v/>
      </c>
      <c r="K66" s="186" t="str">
        <f>IF('（入力①）基本情報入力シート'!L82="","",'（入力①）基本情報入力シート'!L82)</f>
        <v/>
      </c>
      <c r="L66" s="187" t="s">
        <v>231</v>
      </c>
      <c r="M66" s="162" t="str">
        <f>IF('（入力①）基本情報入力シート'!M82="","",'（入力①）基本情報入力シート'!M82)</f>
        <v/>
      </c>
      <c r="N66" s="224" t="str">
        <f>IF('（入力①）基本情報入力シート'!R82="","",'（入力①）基本情報入力シート'!R82)</f>
        <v/>
      </c>
      <c r="O66" s="224" t="str">
        <f>IF('（入力①）基本情報入力シート'!W82="","",'（入力①）基本情報入力シート'!W82)</f>
        <v/>
      </c>
      <c r="P66" s="190" t="str">
        <f>IF('（入力①）基本情報入力シート'!X82="","",'（入力①）基本情報入力シート'!X82)</f>
        <v/>
      </c>
      <c r="Q66" s="190" t="str">
        <f>IF('（入力①）基本情報入力シート'!Y82="","",'（入力①）基本情報入力シート'!Y82)</f>
        <v/>
      </c>
      <c r="R66" s="178"/>
      <c r="S66" s="198"/>
      <c r="T66" s="198"/>
      <c r="U66" s="229"/>
      <c r="V66" s="225"/>
      <c r="W66" s="225"/>
      <c r="X66" s="225"/>
      <c r="Y66" s="225"/>
    </row>
    <row r="67" spans="1:25" ht="27.75" customHeight="1">
      <c r="A67" s="182">
        <f t="shared" si="0"/>
        <v>51</v>
      </c>
      <c r="B67" s="183" t="str">
        <f>IF('（入力①）基本情報入力シート'!C83="","",'（入力①）基本情報入力シート'!C83)</f>
        <v/>
      </c>
      <c r="C67" s="184" t="str">
        <f>IF('（入力①）基本情報入力シート'!D83="","",'（入力①）基本情報入力シート'!D83)</f>
        <v/>
      </c>
      <c r="D67" s="184" t="str">
        <f>IF('（入力①）基本情報入力シート'!E83="","",'（入力①）基本情報入力シート'!E83)</f>
        <v/>
      </c>
      <c r="E67" s="185" t="str">
        <f>IF('（入力①）基本情報入力シート'!F83="","",'（入力①）基本情報入力シート'!F83)</f>
        <v/>
      </c>
      <c r="F67" s="185" t="str">
        <f>IF('（入力①）基本情報入力シート'!G83="","",'（入力①）基本情報入力シート'!G83)</f>
        <v/>
      </c>
      <c r="G67" s="185" t="str">
        <f>IF('（入力①）基本情報入力シート'!H83="","",'（入力①）基本情報入力シート'!H83)</f>
        <v/>
      </c>
      <c r="H67" s="185" t="str">
        <f>IF('（入力①）基本情報入力シート'!I83="","",'（入力①）基本情報入力シート'!I83)</f>
        <v/>
      </c>
      <c r="I67" s="185" t="str">
        <f>IF('（入力①）基本情報入力シート'!J83="","",'（入力①）基本情報入力シート'!J83)</f>
        <v/>
      </c>
      <c r="J67" s="185" t="str">
        <f>IF('（入力①）基本情報入力シート'!K83="","",'（入力①）基本情報入力シート'!K83)</f>
        <v/>
      </c>
      <c r="K67" s="186" t="str">
        <f>IF('（入力①）基本情報入力シート'!L83="","",'（入力①）基本情報入力シート'!L83)</f>
        <v/>
      </c>
      <c r="L67" s="187" t="s">
        <v>232</v>
      </c>
      <c r="M67" s="162" t="str">
        <f>IF('（入力①）基本情報入力シート'!M83="","",'（入力①）基本情報入力シート'!M83)</f>
        <v/>
      </c>
      <c r="N67" s="224" t="str">
        <f>IF('（入力①）基本情報入力シート'!R83="","",'（入力①）基本情報入力シート'!R83)</f>
        <v/>
      </c>
      <c r="O67" s="224" t="str">
        <f>IF('（入力①）基本情報入力シート'!W83="","",'（入力①）基本情報入力シート'!W83)</f>
        <v/>
      </c>
      <c r="P67" s="190" t="str">
        <f>IF('（入力①）基本情報入力シート'!X83="","",'（入力①）基本情報入力シート'!X83)</f>
        <v/>
      </c>
      <c r="Q67" s="190" t="str">
        <f>IF('（入力①）基本情報入力シート'!Y83="","",'（入力①）基本情報入力シート'!Y83)</f>
        <v/>
      </c>
      <c r="R67" s="178"/>
      <c r="S67" s="198"/>
      <c r="T67" s="198"/>
      <c r="U67" s="229"/>
      <c r="V67" s="225"/>
      <c r="W67" s="225"/>
      <c r="X67" s="225"/>
      <c r="Y67" s="225"/>
    </row>
    <row r="68" spans="1:25" ht="27.75" customHeight="1">
      <c r="A68" s="182">
        <f t="shared" si="0"/>
        <v>52</v>
      </c>
      <c r="B68" s="183" t="str">
        <f>IF('（入力①）基本情報入力シート'!C84="","",'（入力①）基本情報入力シート'!C84)</f>
        <v/>
      </c>
      <c r="C68" s="184" t="str">
        <f>IF('（入力①）基本情報入力シート'!D84="","",'（入力①）基本情報入力シート'!D84)</f>
        <v/>
      </c>
      <c r="D68" s="184" t="str">
        <f>IF('（入力①）基本情報入力シート'!E84="","",'（入力①）基本情報入力シート'!E84)</f>
        <v/>
      </c>
      <c r="E68" s="185" t="str">
        <f>IF('（入力①）基本情報入力シート'!F84="","",'（入力①）基本情報入力シート'!F84)</f>
        <v/>
      </c>
      <c r="F68" s="185" t="str">
        <f>IF('（入力①）基本情報入力シート'!G84="","",'（入力①）基本情報入力シート'!G84)</f>
        <v/>
      </c>
      <c r="G68" s="185" t="str">
        <f>IF('（入力①）基本情報入力シート'!H84="","",'（入力①）基本情報入力シート'!H84)</f>
        <v/>
      </c>
      <c r="H68" s="185" t="str">
        <f>IF('（入力①）基本情報入力シート'!I84="","",'（入力①）基本情報入力シート'!I84)</f>
        <v/>
      </c>
      <c r="I68" s="185" t="str">
        <f>IF('（入力①）基本情報入力シート'!J84="","",'（入力①）基本情報入力シート'!J84)</f>
        <v/>
      </c>
      <c r="J68" s="185" t="str">
        <f>IF('（入力①）基本情報入力シート'!K84="","",'（入力①）基本情報入力シート'!K84)</f>
        <v/>
      </c>
      <c r="K68" s="186" t="str">
        <f>IF('（入力①）基本情報入力シート'!L84="","",'（入力①）基本情報入力シート'!L84)</f>
        <v/>
      </c>
      <c r="L68" s="187" t="s">
        <v>233</v>
      </c>
      <c r="M68" s="162" t="str">
        <f>IF('（入力①）基本情報入力シート'!M84="","",'（入力①）基本情報入力シート'!M84)</f>
        <v/>
      </c>
      <c r="N68" s="224" t="str">
        <f>IF('（入力①）基本情報入力シート'!R84="","",'（入力①）基本情報入力シート'!R84)</f>
        <v/>
      </c>
      <c r="O68" s="224" t="str">
        <f>IF('（入力①）基本情報入力シート'!W84="","",'（入力①）基本情報入力シート'!W84)</f>
        <v/>
      </c>
      <c r="P68" s="190" t="str">
        <f>IF('（入力①）基本情報入力シート'!X84="","",'（入力①）基本情報入力シート'!X84)</f>
        <v/>
      </c>
      <c r="Q68" s="190" t="str">
        <f>IF('（入力①）基本情報入力シート'!Y84="","",'（入力①）基本情報入力シート'!Y84)</f>
        <v/>
      </c>
      <c r="R68" s="178"/>
      <c r="S68" s="198"/>
      <c r="T68" s="198"/>
      <c r="U68" s="229"/>
      <c r="V68" s="225"/>
      <c r="W68" s="225"/>
      <c r="X68" s="225"/>
      <c r="Y68" s="225"/>
    </row>
    <row r="69" spans="1:25" ht="27.75" customHeight="1">
      <c r="A69" s="182">
        <f t="shared" si="0"/>
        <v>53</v>
      </c>
      <c r="B69" s="183" t="str">
        <f>IF('（入力①）基本情報入力シート'!C85="","",'（入力①）基本情報入力シート'!C85)</f>
        <v/>
      </c>
      <c r="C69" s="184" t="str">
        <f>IF('（入力①）基本情報入力シート'!D85="","",'（入力①）基本情報入力シート'!D85)</f>
        <v/>
      </c>
      <c r="D69" s="184" t="str">
        <f>IF('（入力①）基本情報入力シート'!E85="","",'（入力①）基本情報入力シート'!E85)</f>
        <v/>
      </c>
      <c r="E69" s="185" t="str">
        <f>IF('（入力①）基本情報入力シート'!F85="","",'（入力①）基本情報入力シート'!F85)</f>
        <v/>
      </c>
      <c r="F69" s="185" t="str">
        <f>IF('（入力①）基本情報入力シート'!G85="","",'（入力①）基本情報入力シート'!G85)</f>
        <v/>
      </c>
      <c r="G69" s="185" t="str">
        <f>IF('（入力①）基本情報入力シート'!H85="","",'（入力①）基本情報入力シート'!H85)</f>
        <v/>
      </c>
      <c r="H69" s="185" t="str">
        <f>IF('（入力①）基本情報入力シート'!I85="","",'（入力①）基本情報入力シート'!I85)</f>
        <v/>
      </c>
      <c r="I69" s="185" t="str">
        <f>IF('（入力①）基本情報入力シート'!J85="","",'（入力①）基本情報入力シート'!J85)</f>
        <v/>
      </c>
      <c r="J69" s="185" t="str">
        <f>IF('（入力①）基本情報入力シート'!K85="","",'（入力①）基本情報入力シート'!K85)</f>
        <v/>
      </c>
      <c r="K69" s="186" t="str">
        <f>IF('（入力①）基本情報入力シート'!L85="","",'（入力①）基本情報入力シート'!L85)</f>
        <v/>
      </c>
      <c r="L69" s="187" t="s">
        <v>234</v>
      </c>
      <c r="M69" s="162" t="str">
        <f>IF('（入力①）基本情報入力シート'!M85="","",'（入力①）基本情報入力シート'!M85)</f>
        <v/>
      </c>
      <c r="N69" s="224" t="str">
        <f>IF('（入力①）基本情報入力シート'!R85="","",'（入力①）基本情報入力シート'!R85)</f>
        <v/>
      </c>
      <c r="O69" s="224" t="str">
        <f>IF('（入力①）基本情報入力シート'!W85="","",'（入力①）基本情報入力シート'!W85)</f>
        <v/>
      </c>
      <c r="P69" s="190" t="str">
        <f>IF('（入力①）基本情報入力シート'!X85="","",'（入力①）基本情報入力シート'!X85)</f>
        <v/>
      </c>
      <c r="Q69" s="190" t="str">
        <f>IF('（入力①）基本情報入力シート'!Y85="","",'（入力①）基本情報入力シート'!Y85)</f>
        <v/>
      </c>
      <c r="R69" s="178"/>
      <c r="S69" s="198"/>
      <c r="T69" s="198"/>
      <c r="U69" s="229"/>
      <c r="V69" s="225"/>
      <c r="W69" s="225"/>
      <c r="X69" s="225"/>
      <c r="Y69" s="225"/>
    </row>
    <row r="70" spans="1:25" ht="27.75" customHeight="1">
      <c r="A70" s="182">
        <f t="shared" si="0"/>
        <v>54</v>
      </c>
      <c r="B70" s="183" t="str">
        <f>IF('（入力①）基本情報入力シート'!C86="","",'（入力①）基本情報入力シート'!C86)</f>
        <v/>
      </c>
      <c r="C70" s="184" t="str">
        <f>IF('（入力①）基本情報入力シート'!D86="","",'（入力①）基本情報入力シート'!D86)</f>
        <v/>
      </c>
      <c r="D70" s="184" t="str">
        <f>IF('（入力①）基本情報入力シート'!E86="","",'（入力①）基本情報入力シート'!E86)</f>
        <v/>
      </c>
      <c r="E70" s="185" t="str">
        <f>IF('（入力①）基本情報入力シート'!F86="","",'（入力①）基本情報入力シート'!F86)</f>
        <v/>
      </c>
      <c r="F70" s="185" t="str">
        <f>IF('（入力①）基本情報入力シート'!G86="","",'（入力①）基本情報入力シート'!G86)</f>
        <v/>
      </c>
      <c r="G70" s="185" t="str">
        <f>IF('（入力①）基本情報入力シート'!H86="","",'（入力①）基本情報入力シート'!H86)</f>
        <v/>
      </c>
      <c r="H70" s="185" t="str">
        <f>IF('（入力①）基本情報入力シート'!I86="","",'（入力①）基本情報入力シート'!I86)</f>
        <v/>
      </c>
      <c r="I70" s="185" t="str">
        <f>IF('（入力①）基本情報入力シート'!J86="","",'（入力①）基本情報入力シート'!J86)</f>
        <v/>
      </c>
      <c r="J70" s="185" t="str">
        <f>IF('（入力①）基本情報入力シート'!K86="","",'（入力①）基本情報入力シート'!K86)</f>
        <v/>
      </c>
      <c r="K70" s="186" t="str">
        <f>IF('（入力①）基本情報入力シート'!L86="","",'（入力①）基本情報入力シート'!L86)</f>
        <v/>
      </c>
      <c r="L70" s="187" t="s">
        <v>235</v>
      </c>
      <c r="M70" s="162" t="str">
        <f>IF('（入力①）基本情報入力シート'!M86="","",'（入力①）基本情報入力シート'!M86)</f>
        <v/>
      </c>
      <c r="N70" s="224" t="str">
        <f>IF('（入力①）基本情報入力シート'!R86="","",'（入力①）基本情報入力シート'!R86)</f>
        <v/>
      </c>
      <c r="O70" s="224" t="str">
        <f>IF('（入力①）基本情報入力シート'!W86="","",'（入力①）基本情報入力シート'!W86)</f>
        <v/>
      </c>
      <c r="P70" s="190" t="str">
        <f>IF('（入力①）基本情報入力シート'!X86="","",'（入力①）基本情報入力シート'!X86)</f>
        <v/>
      </c>
      <c r="Q70" s="190" t="str">
        <f>IF('（入力①）基本情報入力シート'!Y86="","",'（入力①）基本情報入力シート'!Y86)</f>
        <v/>
      </c>
      <c r="R70" s="178"/>
      <c r="S70" s="198"/>
      <c r="T70" s="198"/>
      <c r="U70" s="229"/>
      <c r="V70" s="225"/>
      <c r="W70" s="225"/>
      <c r="X70" s="225"/>
      <c r="Y70" s="225"/>
    </row>
    <row r="71" spans="1:25" ht="27.75" customHeight="1">
      <c r="A71" s="182">
        <f t="shared" si="0"/>
        <v>55</v>
      </c>
      <c r="B71" s="183" t="str">
        <f>IF('（入力①）基本情報入力シート'!C87="","",'（入力①）基本情報入力シート'!C87)</f>
        <v/>
      </c>
      <c r="C71" s="184" t="str">
        <f>IF('（入力①）基本情報入力シート'!D87="","",'（入力①）基本情報入力シート'!D87)</f>
        <v/>
      </c>
      <c r="D71" s="184" t="str">
        <f>IF('（入力①）基本情報入力シート'!E87="","",'（入力①）基本情報入力シート'!E87)</f>
        <v/>
      </c>
      <c r="E71" s="185" t="str">
        <f>IF('（入力①）基本情報入力シート'!F87="","",'（入力①）基本情報入力シート'!F87)</f>
        <v/>
      </c>
      <c r="F71" s="185" t="str">
        <f>IF('（入力①）基本情報入力シート'!G87="","",'（入力①）基本情報入力シート'!G87)</f>
        <v/>
      </c>
      <c r="G71" s="185" t="str">
        <f>IF('（入力①）基本情報入力シート'!H87="","",'（入力①）基本情報入力シート'!H87)</f>
        <v/>
      </c>
      <c r="H71" s="185" t="str">
        <f>IF('（入力①）基本情報入力シート'!I87="","",'（入力①）基本情報入力シート'!I87)</f>
        <v/>
      </c>
      <c r="I71" s="185" t="str">
        <f>IF('（入力①）基本情報入力シート'!J87="","",'（入力①）基本情報入力シート'!J87)</f>
        <v/>
      </c>
      <c r="J71" s="185" t="str">
        <f>IF('（入力①）基本情報入力シート'!K87="","",'（入力①）基本情報入力シート'!K87)</f>
        <v/>
      </c>
      <c r="K71" s="186" t="str">
        <f>IF('（入力①）基本情報入力シート'!L87="","",'（入力①）基本情報入力シート'!L87)</f>
        <v/>
      </c>
      <c r="L71" s="187" t="s">
        <v>236</v>
      </c>
      <c r="M71" s="162" t="str">
        <f>IF('（入力①）基本情報入力シート'!M87="","",'（入力①）基本情報入力シート'!M87)</f>
        <v/>
      </c>
      <c r="N71" s="224" t="str">
        <f>IF('（入力①）基本情報入力シート'!R87="","",'（入力①）基本情報入力シート'!R87)</f>
        <v/>
      </c>
      <c r="O71" s="224" t="str">
        <f>IF('（入力①）基本情報入力シート'!W87="","",'（入力①）基本情報入力シート'!W87)</f>
        <v/>
      </c>
      <c r="P71" s="190" t="str">
        <f>IF('（入力①）基本情報入力シート'!X87="","",'（入力①）基本情報入力シート'!X87)</f>
        <v/>
      </c>
      <c r="Q71" s="190" t="str">
        <f>IF('（入力①）基本情報入力シート'!Y87="","",'（入力①）基本情報入力シート'!Y87)</f>
        <v/>
      </c>
      <c r="R71" s="178"/>
      <c r="S71" s="198"/>
      <c r="T71" s="198"/>
      <c r="U71" s="229"/>
      <c r="V71" s="225"/>
      <c r="W71" s="225"/>
      <c r="X71" s="225"/>
      <c r="Y71" s="225"/>
    </row>
    <row r="72" spans="1:25" ht="27.75" customHeight="1">
      <c r="A72" s="182">
        <f t="shared" si="0"/>
        <v>56</v>
      </c>
      <c r="B72" s="183" t="str">
        <f>IF('（入力①）基本情報入力シート'!C88="","",'（入力①）基本情報入力シート'!C88)</f>
        <v/>
      </c>
      <c r="C72" s="184" t="str">
        <f>IF('（入力①）基本情報入力シート'!D88="","",'（入力①）基本情報入力シート'!D88)</f>
        <v/>
      </c>
      <c r="D72" s="184" t="str">
        <f>IF('（入力①）基本情報入力シート'!E88="","",'（入力①）基本情報入力シート'!E88)</f>
        <v/>
      </c>
      <c r="E72" s="185" t="str">
        <f>IF('（入力①）基本情報入力シート'!F88="","",'（入力①）基本情報入力シート'!F88)</f>
        <v/>
      </c>
      <c r="F72" s="185" t="str">
        <f>IF('（入力①）基本情報入力シート'!G88="","",'（入力①）基本情報入力シート'!G88)</f>
        <v/>
      </c>
      <c r="G72" s="185" t="str">
        <f>IF('（入力①）基本情報入力シート'!H88="","",'（入力①）基本情報入力シート'!H88)</f>
        <v/>
      </c>
      <c r="H72" s="185" t="str">
        <f>IF('（入力①）基本情報入力シート'!I88="","",'（入力①）基本情報入力シート'!I88)</f>
        <v/>
      </c>
      <c r="I72" s="185" t="str">
        <f>IF('（入力①）基本情報入力シート'!J88="","",'（入力①）基本情報入力シート'!J88)</f>
        <v/>
      </c>
      <c r="J72" s="185" t="str">
        <f>IF('（入力①）基本情報入力シート'!K88="","",'（入力①）基本情報入力シート'!K88)</f>
        <v/>
      </c>
      <c r="K72" s="186" t="str">
        <f>IF('（入力①）基本情報入力シート'!L88="","",'（入力①）基本情報入力シート'!L88)</f>
        <v/>
      </c>
      <c r="L72" s="187" t="s">
        <v>237</v>
      </c>
      <c r="M72" s="162" t="str">
        <f>IF('（入力①）基本情報入力シート'!M88="","",'（入力①）基本情報入力シート'!M88)</f>
        <v/>
      </c>
      <c r="N72" s="224" t="str">
        <f>IF('（入力①）基本情報入力シート'!R88="","",'（入力①）基本情報入力シート'!R88)</f>
        <v/>
      </c>
      <c r="O72" s="224" t="str">
        <f>IF('（入力①）基本情報入力シート'!W88="","",'（入力①）基本情報入力シート'!W88)</f>
        <v/>
      </c>
      <c r="P72" s="190" t="str">
        <f>IF('（入力①）基本情報入力シート'!X88="","",'（入力①）基本情報入力シート'!X88)</f>
        <v/>
      </c>
      <c r="Q72" s="190" t="str">
        <f>IF('（入力①）基本情報入力シート'!Y88="","",'（入力①）基本情報入力シート'!Y88)</f>
        <v/>
      </c>
      <c r="R72" s="178"/>
      <c r="S72" s="198"/>
      <c r="T72" s="198"/>
      <c r="U72" s="229"/>
      <c r="V72" s="225"/>
      <c r="W72" s="225"/>
      <c r="X72" s="225"/>
      <c r="Y72" s="225"/>
    </row>
    <row r="73" spans="1:25" ht="27.75" customHeight="1">
      <c r="A73" s="182">
        <f t="shared" si="0"/>
        <v>57</v>
      </c>
      <c r="B73" s="183" t="str">
        <f>IF('（入力①）基本情報入力シート'!C89="","",'（入力①）基本情報入力シート'!C89)</f>
        <v/>
      </c>
      <c r="C73" s="184" t="str">
        <f>IF('（入力①）基本情報入力シート'!D89="","",'（入力①）基本情報入力シート'!D89)</f>
        <v/>
      </c>
      <c r="D73" s="184" t="str">
        <f>IF('（入力①）基本情報入力シート'!E89="","",'（入力①）基本情報入力シート'!E89)</f>
        <v/>
      </c>
      <c r="E73" s="185" t="str">
        <f>IF('（入力①）基本情報入力シート'!F89="","",'（入力①）基本情報入力シート'!F89)</f>
        <v/>
      </c>
      <c r="F73" s="185" t="str">
        <f>IF('（入力①）基本情報入力シート'!G89="","",'（入力①）基本情報入力シート'!G89)</f>
        <v/>
      </c>
      <c r="G73" s="185" t="str">
        <f>IF('（入力①）基本情報入力シート'!H89="","",'（入力①）基本情報入力シート'!H89)</f>
        <v/>
      </c>
      <c r="H73" s="185" t="str">
        <f>IF('（入力①）基本情報入力シート'!I89="","",'（入力①）基本情報入力シート'!I89)</f>
        <v/>
      </c>
      <c r="I73" s="185" t="str">
        <f>IF('（入力①）基本情報入力シート'!J89="","",'（入力①）基本情報入力シート'!J89)</f>
        <v/>
      </c>
      <c r="J73" s="185" t="str">
        <f>IF('（入力①）基本情報入力シート'!K89="","",'（入力①）基本情報入力シート'!K89)</f>
        <v/>
      </c>
      <c r="K73" s="186" t="str">
        <f>IF('（入力①）基本情報入力シート'!L89="","",'（入力①）基本情報入力シート'!L89)</f>
        <v/>
      </c>
      <c r="L73" s="187" t="s">
        <v>238</v>
      </c>
      <c r="M73" s="162" t="str">
        <f>IF('（入力①）基本情報入力シート'!M89="","",'（入力①）基本情報入力シート'!M89)</f>
        <v/>
      </c>
      <c r="N73" s="224" t="str">
        <f>IF('（入力①）基本情報入力シート'!R89="","",'（入力①）基本情報入力シート'!R89)</f>
        <v/>
      </c>
      <c r="O73" s="224" t="str">
        <f>IF('（入力①）基本情報入力シート'!W89="","",'（入力①）基本情報入力シート'!W89)</f>
        <v/>
      </c>
      <c r="P73" s="190" t="str">
        <f>IF('（入力①）基本情報入力シート'!X89="","",'（入力①）基本情報入力シート'!X89)</f>
        <v/>
      </c>
      <c r="Q73" s="190" t="str">
        <f>IF('（入力①）基本情報入力シート'!Y89="","",'（入力①）基本情報入力シート'!Y89)</f>
        <v/>
      </c>
      <c r="R73" s="178"/>
      <c r="S73" s="198"/>
      <c r="T73" s="198"/>
      <c r="U73" s="229"/>
      <c r="V73" s="225"/>
      <c r="W73" s="225"/>
      <c r="X73" s="225"/>
      <c r="Y73" s="225"/>
    </row>
    <row r="74" spans="1:25" ht="27.75" customHeight="1">
      <c r="A74" s="182">
        <f t="shared" si="0"/>
        <v>58</v>
      </c>
      <c r="B74" s="183" t="str">
        <f>IF('（入力①）基本情報入力シート'!C90="","",'（入力①）基本情報入力シート'!C90)</f>
        <v/>
      </c>
      <c r="C74" s="184" t="str">
        <f>IF('（入力①）基本情報入力シート'!D90="","",'（入力①）基本情報入力シート'!D90)</f>
        <v/>
      </c>
      <c r="D74" s="184" t="str">
        <f>IF('（入力①）基本情報入力シート'!E90="","",'（入力①）基本情報入力シート'!E90)</f>
        <v/>
      </c>
      <c r="E74" s="185" t="str">
        <f>IF('（入力①）基本情報入力シート'!F90="","",'（入力①）基本情報入力シート'!F90)</f>
        <v/>
      </c>
      <c r="F74" s="185" t="str">
        <f>IF('（入力①）基本情報入力シート'!G90="","",'（入力①）基本情報入力シート'!G90)</f>
        <v/>
      </c>
      <c r="G74" s="185" t="str">
        <f>IF('（入力①）基本情報入力シート'!H90="","",'（入力①）基本情報入力シート'!H90)</f>
        <v/>
      </c>
      <c r="H74" s="185" t="str">
        <f>IF('（入力①）基本情報入力シート'!I90="","",'（入力①）基本情報入力シート'!I90)</f>
        <v/>
      </c>
      <c r="I74" s="185" t="str">
        <f>IF('（入力①）基本情報入力シート'!J90="","",'（入力①）基本情報入力シート'!J90)</f>
        <v/>
      </c>
      <c r="J74" s="185" t="str">
        <f>IF('（入力①）基本情報入力シート'!K90="","",'（入力①）基本情報入力シート'!K90)</f>
        <v/>
      </c>
      <c r="K74" s="186" t="str">
        <f>IF('（入力①）基本情報入力シート'!L90="","",'（入力①）基本情報入力シート'!L90)</f>
        <v/>
      </c>
      <c r="L74" s="187" t="s">
        <v>239</v>
      </c>
      <c r="M74" s="162" t="str">
        <f>IF('（入力①）基本情報入力シート'!M90="","",'（入力①）基本情報入力シート'!M90)</f>
        <v/>
      </c>
      <c r="N74" s="224" t="str">
        <f>IF('（入力①）基本情報入力シート'!R90="","",'（入力①）基本情報入力シート'!R90)</f>
        <v/>
      </c>
      <c r="O74" s="224" t="str">
        <f>IF('（入力①）基本情報入力シート'!W90="","",'（入力①）基本情報入力シート'!W90)</f>
        <v/>
      </c>
      <c r="P74" s="190" t="str">
        <f>IF('（入力①）基本情報入力シート'!X90="","",'（入力①）基本情報入力シート'!X90)</f>
        <v/>
      </c>
      <c r="Q74" s="190" t="str">
        <f>IF('（入力①）基本情報入力シート'!Y90="","",'（入力①）基本情報入力シート'!Y90)</f>
        <v/>
      </c>
      <c r="R74" s="178"/>
      <c r="S74" s="198"/>
      <c r="T74" s="198"/>
      <c r="U74" s="229"/>
      <c r="V74" s="225"/>
      <c r="W74" s="225"/>
      <c r="X74" s="225"/>
      <c r="Y74" s="225"/>
    </row>
    <row r="75" spans="1:25" ht="27.75" customHeight="1">
      <c r="A75" s="182">
        <f t="shared" si="0"/>
        <v>59</v>
      </c>
      <c r="B75" s="183" t="str">
        <f>IF('（入力①）基本情報入力シート'!C91="","",'（入力①）基本情報入力シート'!C91)</f>
        <v/>
      </c>
      <c r="C75" s="184" t="str">
        <f>IF('（入力①）基本情報入力シート'!D91="","",'（入力①）基本情報入力シート'!D91)</f>
        <v/>
      </c>
      <c r="D75" s="184" t="str">
        <f>IF('（入力①）基本情報入力シート'!E91="","",'（入力①）基本情報入力シート'!E91)</f>
        <v/>
      </c>
      <c r="E75" s="185" t="str">
        <f>IF('（入力①）基本情報入力シート'!F91="","",'（入力①）基本情報入力シート'!F91)</f>
        <v/>
      </c>
      <c r="F75" s="185" t="str">
        <f>IF('（入力①）基本情報入力シート'!G91="","",'（入力①）基本情報入力シート'!G91)</f>
        <v/>
      </c>
      <c r="G75" s="185" t="str">
        <f>IF('（入力①）基本情報入力シート'!H91="","",'（入力①）基本情報入力シート'!H91)</f>
        <v/>
      </c>
      <c r="H75" s="185" t="str">
        <f>IF('（入力①）基本情報入力シート'!I91="","",'（入力①）基本情報入力シート'!I91)</f>
        <v/>
      </c>
      <c r="I75" s="185" t="str">
        <f>IF('（入力①）基本情報入力シート'!J91="","",'（入力①）基本情報入力シート'!J91)</f>
        <v/>
      </c>
      <c r="J75" s="185" t="str">
        <f>IF('（入力①）基本情報入力シート'!K91="","",'（入力①）基本情報入力シート'!K91)</f>
        <v/>
      </c>
      <c r="K75" s="186" t="str">
        <f>IF('（入力①）基本情報入力シート'!L91="","",'（入力①）基本情報入力シート'!L91)</f>
        <v/>
      </c>
      <c r="L75" s="187" t="s">
        <v>240</v>
      </c>
      <c r="M75" s="162" t="str">
        <f>IF('（入力①）基本情報入力シート'!M91="","",'（入力①）基本情報入力シート'!M91)</f>
        <v/>
      </c>
      <c r="N75" s="224" t="str">
        <f>IF('（入力①）基本情報入力シート'!R91="","",'（入力①）基本情報入力シート'!R91)</f>
        <v/>
      </c>
      <c r="O75" s="224" t="str">
        <f>IF('（入力①）基本情報入力シート'!W91="","",'（入力①）基本情報入力シート'!W91)</f>
        <v/>
      </c>
      <c r="P75" s="190" t="str">
        <f>IF('（入力①）基本情報入力シート'!X91="","",'（入力①）基本情報入力シート'!X91)</f>
        <v/>
      </c>
      <c r="Q75" s="190" t="str">
        <f>IF('（入力①）基本情報入力シート'!Y91="","",'（入力①）基本情報入力シート'!Y91)</f>
        <v/>
      </c>
      <c r="R75" s="178"/>
      <c r="S75" s="198"/>
      <c r="T75" s="198"/>
      <c r="U75" s="229"/>
      <c r="V75" s="225"/>
      <c r="W75" s="225"/>
      <c r="X75" s="225"/>
      <c r="Y75" s="225"/>
    </row>
    <row r="76" spans="1:25" ht="27.75" customHeight="1">
      <c r="A76" s="182">
        <f t="shared" si="0"/>
        <v>60</v>
      </c>
      <c r="B76" s="183" t="str">
        <f>IF('（入力①）基本情報入力シート'!C92="","",'（入力①）基本情報入力シート'!C92)</f>
        <v/>
      </c>
      <c r="C76" s="184" t="str">
        <f>IF('（入力①）基本情報入力シート'!D92="","",'（入力①）基本情報入力シート'!D92)</f>
        <v/>
      </c>
      <c r="D76" s="184" t="str">
        <f>IF('（入力①）基本情報入力シート'!E92="","",'（入力①）基本情報入力シート'!E92)</f>
        <v/>
      </c>
      <c r="E76" s="185" t="str">
        <f>IF('（入力①）基本情報入力シート'!F92="","",'（入力①）基本情報入力シート'!F92)</f>
        <v/>
      </c>
      <c r="F76" s="185" t="str">
        <f>IF('（入力①）基本情報入力シート'!G92="","",'（入力①）基本情報入力シート'!G92)</f>
        <v/>
      </c>
      <c r="G76" s="185" t="str">
        <f>IF('（入力①）基本情報入力シート'!H92="","",'（入力①）基本情報入力シート'!H92)</f>
        <v/>
      </c>
      <c r="H76" s="185" t="str">
        <f>IF('（入力①）基本情報入力シート'!I92="","",'（入力①）基本情報入力シート'!I92)</f>
        <v/>
      </c>
      <c r="I76" s="185" t="str">
        <f>IF('（入力①）基本情報入力シート'!J92="","",'（入力①）基本情報入力シート'!J92)</f>
        <v/>
      </c>
      <c r="J76" s="185" t="str">
        <f>IF('（入力①）基本情報入力シート'!K92="","",'（入力①）基本情報入力シート'!K92)</f>
        <v/>
      </c>
      <c r="K76" s="186" t="str">
        <f>IF('（入力①）基本情報入力シート'!L92="","",'（入力①）基本情報入力シート'!L92)</f>
        <v/>
      </c>
      <c r="L76" s="187" t="s">
        <v>241</v>
      </c>
      <c r="M76" s="162" t="str">
        <f>IF('（入力①）基本情報入力シート'!M92="","",'（入力①）基本情報入力シート'!M92)</f>
        <v/>
      </c>
      <c r="N76" s="224" t="str">
        <f>IF('（入力①）基本情報入力シート'!R92="","",'（入力①）基本情報入力シート'!R92)</f>
        <v/>
      </c>
      <c r="O76" s="224" t="str">
        <f>IF('（入力①）基本情報入力シート'!W92="","",'（入力①）基本情報入力シート'!W92)</f>
        <v/>
      </c>
      <c r="P76" s="190" t="str">
        <f>IF('（入力①）基本情報入力シート'!X92="","",'（入力①）基本情報入力シート'!X92)</f>
        <v/>
      </c>
      <c r="Q76" s="190" t="str">
        <f>IF('（入力①）基本情報入力シート'!Y92="","",'（入力①）基本情報入力シート'!Y92)</f>
        <v/>
      </c>
      <c r="R76" s="178"/>
      <c r="S76" s="198"/>
      <c r="T76" s="198"/>
      <c r="U76" s="229"/>
      <c r="V76" s="225"/>
      <c r="W76" s="225"/>
      <c r="X76" s="225"/>
      <c r="Y76" s="225"/>
    </row>
    <row r="77" spans="1:25" ht="27.75" customHeight="1">
      <c r="A77" s="182">
        <f t="shared" si="0"/>
        <v>61</v>
      </c>
      <c r="B77" s="183" t="str">
        <f>IF('（入力①）基本情報入力シート'!C93="","",'（入力①）基本情報入力シート'!C93)</f>
        <v/>
      </c>
      <c r="C77" s="184" t="str">
        <f>IF('（入力①）基本情報入力シート'!D93="","",'（入力①）基本情報入力シート'!D93)</f>
        <v/>
      </c>
      <c r="D77" s="184" t="str">
        <f>IF('（入力①）基本情報入力シート'!E93="","",'（入力①）基本情報入力シート'!E93)</f>
        <v/>
      </c>
      <c r="E77" s="185" t="str">
        <f>IF('（入力①）基本情報入力シート'!F93="","",'（入力①）基本情報入力シート'!F93)</f>
        <v/>
      </c>
      <c r="F77" s="185" t="str">
        <f>IF('（入力①）基本情報入力シート'!G93="","",'（入力①）基本情報入力シート'!G93)</f>
        <v/>
      </c>
      <c r="G77" s="185" t="str">
        <f>IF('（入力①）基本情報入力シート'!H93="","",'（入力①）基本情報入力シート'!H93)</f>
        <v/>
      </c>
      <c r="H77" s="185" t="str">
        <f>IF('（入力①）基本情報入力シート'!I93="","",'（入力①）基本情報入力シート'!I93)</f>
        <v/>
      </c>
      <c r="I77" s="185" t="str">
        <f>IF('（入力①）基本情報入力シート'!J93="","",'（入力①）基本情報入力シート'!J93)</f>
        <v/>
      </c>
      <c r="J77" s="185" t="str">
        <f>IF('（入力①）基本情報入力シート'!K93="","",'（入力①）基本情報入力シート'!K93)</f>
        <v/>
      </c>
      <c r="K77" s="186" t="str">
        <f>IF('（入力①）基本情報入力シート'!L93="","",'（入力①）基本情報入力シート'!L93)</f>
        <v/>
      </c>
      <c r="L77" s="187" t="s">
        <v>242</v>
      </c>
      <c r="M77" s="162" t="str">
        <f>IF('（入力①）基本情報入力シート'!M93="","",'（入力①）基本情報入力シート'!M93)</f>
        <v/>
      </c>
      <c r="N77" s="224" t="str">
        <f>IF('（入力①）基本情報入力シート'!R93="","",'（入力①）基本情報入力シート'!R93)</f>
        <v/>
      </c>
      <c r="O77" s="224" t="str">
        <f>IF('（入力①）基本情報入力シート'!W93="","",'（入力①）基本情報入力シート'!W93)</f>
        <v/>
      </c>
      <c r="P77" s="190" t="str">
        <f>IF('（入力①）基本情報入力シート'!X93="","",'（入力①）基本情報入力シート'!X93)</f>
        <v/>
      </c>
      <c r="Q77" s="190" t="str">
        <f>IF('（入力①）基本情報入力シート'!Y93="","",'（入力①）基本情報入力シート'!Y93)</f>
        <v/>
      </c>
      <c r="R77" s="178"/>
      <c r="S77" s="198"/>
      <c r="T77" s="198"/>
      <c r="U77" s="229"/>
      <c r="V77" s="225"/>
      <c r="W77" s="225"/>
      <c r="X77" s="225"/>
      <c r="Y77" s="225"/>
    </row>
    <row r="78" spans="1:25" ht="27.75" customHeight="1">
      <c r="A78" s="182">
        <f t="shared" si="0"/>
        <v>62</v>
      </c>
      <c r="B78" s="183" t="str">
        <f>IF('（入力①）基本情報入力シート'!C94="","",'（入力①）基本情報入力シート'!C94)</f>
        <v/>
      </c>
      <c r="C78" s="184" t="str">
        <f>IF('（入力①）基本情報入力シート'!D94="","",'（入力①）基本情報入力シート'!D94)</f>
        <v/>
      </c>
      <c r="D78" s="184" t="str">
        <f>IF('（入力①）基本情報入力シート'!E94="","",'（入力①）基本情報入力シート'!E94)</f>
        <v/>
      </c>
      <c r="E78" s="185" t="str">
        <f>IF('（入力①）基本情報入力シート'!F94="","",'（入力①）基本情報入力シート'!F94)</f>
        <v/>
      </c>
      <c r="F78" s="185" t="str">
        <f>IF('（入力①）基本情報入力シート'!G94="","",'（入力①）基本情報入力シート'!G94)</f>
        <v/>
      </c>
      <c r="G78" s="185" t="str">
        <f>IF('（入力①）基本情報入力シート'!H94="","",'（入力①）基本情報入力シート'!H94)</f>
        <v/>
      </c>
      <c r="H78" s="185" t="str">
        <f>IF('（入力①）基本情報入力シート'!I94="","",'（入力①）基本情報入力シート'!I94)</f>
        <v/>
      </c>
      <c r="I78" s="185" t="str">
        <f>IF('（入力①）基本情報入力シート'!J94="","",'（入力①）基本情報入力シート'!J94)</f>
        <v/>
      </c>
      <c r="J78" s="185" t="str">
        <f>IF('（入力①）基本情報入力シート'!K94="","",'（入力①）基本情報入力シート'!K94)</f>
        <v/>
      </c>
      <c r="K78" s="186" t="str">
        <f>IF('（入力①）基本情報入力シート'!L94="","",'（入力①）基本情報入力シート'!L94)</f>
        <v/>
      </c>
      <c r="L78" s="187" t="s">
        <v>243</v>
      </c>
      <c r="M78" s="162" t="str">
        <f>IF('（入力①）基本情報入力シート'!M94="","",'（入力①）基本情報入力シート'!M94)</f>
        <v/>
      </c>
      <c r="N78" s="224" t="str">
        <f>IF('（入力①）基本情報入力シート'!R94="","",'（入力①）基本情報入力シート'!R94)</f>
        <v/>
      </c>
      <c r="O78" s="224" t="str">
        <f>IF('（入力①）基本情報入力シート'!W94="","",'（入力①）基本情報入力シート'!W94)</f>
        <v/>
      </c>
      <c r="P78" s="190" t="str">
        <f>IF('（入力①）基本情報入力シート'!X94="","",'（入力①）基本情報入力シート'!X94)</f>
        <v/>
      </c>
      <c r="Q78" s="190" t="str">
        <f>IF('（入力①）基本情報入力シート'!Y94="","",'（入力①）基本情報入力シート'!Y94)</f>
        <v/>
      </c>
      <c r="R78" s="178"/>
      <c r="S78" s="198"/>
      <c r="T78" s="198"/>
      <c r="U78" s="229"/>
      <c r="V78" s="225"/>
      <c r="W78" s="225"/>
      <c r="X78" s="225"/>
      <c r="Y78" s="225"/>
    </row>
    <row r="79" spans="1:25" ht="27.75" customHeight="1">
      <c r="A79" s="182">
        <f t="shared" si="0"/>
        <v>63</v>
      </c>
      <c r="B79" s="183" t="str">
        <f>IF('（入力①）基本情報入力シート'!C95="","",'（入力①）基本情報入力シート'!C95)</f>
        <v/>
      </c>
      <c r="C79" s="184" t="str">
        <f>IF('（入力①）基本情報入力シート'!D95="","",'（入力①）基本情報入力シート'!D95)</f>
        <v/>
      </c>
      <c r="D79" s="184" t="str">
        <f>IF('（入力①）基本情報入力シート'!E95="","",'（入力①）基本情報入力シート'!E95)</f>
        <v/>
      </c>
      <c r="E79" s="185" t="str">
        <f>IF('（入力①）基本情報入力シート'!F95="","",'（入力①）基本情報入力シート'!F95)</f>
        <v/>
      </c>
      <c r="F79" s="185" t="str">
        <f>IF('（入力①）基本情報入力シート'!G95="","",'（入力①）基本情報入力シート'!G95)</f>
        <v/>
      </c>
      <c r="G79" s="185" t="str">
        <f>IF('（入力①）基本情報入力シート'!H95="","",'（入力①）基本情報入力シート'!H95)</f>
        <v/>
      </c>
      <c r="H79" s="185" t="str">
        <f>IF('（入力①）基本情報入力シート'!I95="","",'（入力①）基本情報入力シート'!I95)</f>
        <v/>
      </c>
      <c r="I79" s="185" t="str">
        <f>IF('（入力①）基本情報入力シート'!J95="","",'（入力①）基本情報入力シート'!J95)</f>
        <v/>
      </c>
      <c r="J79" s="185" t="str">
        <f>IF('（入力①）基本情報入力シート'!K95="","",'（入力①）基本情報入力シート'!K95)</f>
        <v/>
      </c>
      <c r="K79" s="186" t="str">
        <f>IF('（入力①）基本情報入力シート'!L95="","",'（入力①）基本情報入力シート'!L95)</f>
        <v/>
      </c>
      <c r="L79" s="187" t="s">
        <v>244</v>
      </c>
      <c r="M79" s="162" t="str">
        <f>IF('（入力①）基本情報入力シート'!M95="","",'（入力①）基本情報入力シート'!M95)</f>
        <v/>
      </c>
      <c r="N79" s="224" t="str">
        <f>IF('（入力①）基本情報入力シート'!R95="","",'（入力①）基本情報入力シート'!R95)</f>
        <v/>
      </c>
      <c r="O79" s="224" t="str">
        <f>IF('（入力①）基本情報入力シート'!W95="","",'（入力①）基本情報入力シート'!W95)</f>
        <v/>
      </c>
      <c r="P79" s="190" t="str">
        <f>IF('（入力①）基本情報入力シート'!X95="","",'（入力①）基本情報入力シート'!X95)</f>
        <v/>
      </c>
      <c r="Q79" s="190" t="str">
        <f>IF('（入力①）基本情報入力シート'!Y95="","",'（入力①）基本情報入力シート'!Y95)</f>
        <v/>
      </c>
      <c r="R79" s="178"/>
      <c r="S79" s="198"/>
      <c r="T79" s="198"/>
      <c r="U79" s="229"/>
      <c r="V79" s="225"/>
      <c r="W79" s="225"/>
      <c r="X79" s="225"/>
      <c r="Y79" s="225"/>
    </row>
    <row r="80" spans="1:25" ht="27.75" customHeight="1">
      <c r="A80" s="182">
        <f t="shared" si="0"/>
        <v>64</v>
      </c>
      <c r="B80" s="183" t="str">
        <f>IF('（入力①）基本情報入力シート'!C96="","",'（入力①）基本情報入力シート'!C96)</f>
        <v/>
      </c>
      <c r="C80" s="184" t="str">
        <f>IF('（入力①）基本情報入力シート'!D96="","",'（入力①）基本情報入力シート'!D96)</f>
        <v/>
      </c>
      <c r="D80" s="184" t="str">
        <f>IF('（入力①）基本情報入力シート'!E96="","",'（入力①）基本情報入力シート'!E96)</f>
        <v/>
      </c>
      <c r="E80" s="185" t="str">
        <f>IF('（入力①）基本情報入力シート'!F96="","",'（入力①）基本情報入力シート'!F96)</f>
        <v/>
      </c>
      <c r="F80" s="185" t="str">
        <f>IF('（入力①）基本情報入力シート'!G96="","",'（入力①）基本情報入力シート'!G96)</f>
        <v/>
      </c>
      <c r="G80" s="185" t="str">
        <f>IF('（入力①）基本情報入力シート'!H96="","",'（入力①）基本情報入力シート'!H96)</f>
        <v/>
      </c>
      <c r="H80" s="185" t="str">
        <f>IF('（入力①）基本情報入力シート'!I96="","",'（入力①）基本情報入力シート'!I96)</f>
        <v/>
      </c>
      <c r="I80" s="185" t="str">
        <f>IF('（入力①）基本情報入力シート'!J96="","",'（入力①）基本情報入力シート'!J96)</f>
        <v/>
      </c>
      <c r="J80" s="185" t="str">
        <f>IF('（入力①）基本情報入力シート'!K96="","",'（入力①）基本情報入力シート'!K96)</f>
        <v/>
      </c>
      <c r="K80" s="186" t="str">
        <f>IF('（入力①）基本情報入力シート'!L96="","",'（入力①）基本情報入力シート'!L96)</f>
        <v/>
      </c>
      <c r="L80" s="187" t="s">
        <v>245</v>
      </c>
      <c r="M80" s="162" t="str">
        <f>IF('（入力①）基本情報入力シート'!M96="","",'（入力①）基本情報入力シート'!M96)</f>
        <v/>
      </c>
      <c r="N80" s="224" t="str">
        <f>IF('（入力①）基本情報入力シート'!R96="","",'（入力①）基本情報入力シート'!R96)</f>
        <v/>
      </c>
      <c r="O80" s="224" t="str">
        <f>IF('（入力①）基本情報入力シート'!W96="","",'（入力①）基本情報入力シート'!W96)</f>
        <v/>
      </c>
      <c r="P80" s="190" t="str">
        <f>IF('（入力①）基本情報入力シート'!X96="","",'（入力①）基本情報入力シート'!X96)</f>
        <v/>
      </c>
      <c r="Q80" s="190" t="str">
        <f>IF('（入力①）基本情報入力シート'!Y96="","",'（入力①）基本情報入力シート'!Y96)</f>
        <v/>
      </c>
      <c r="R80" s="178"/>
      <c r="S80" s="198"/>
      <c r="T80" s="198"/>
      <c r="U80" s="229"/>
      <c r="V80" s="225"/>
      <c r="W80" s="225"/>
      <c r="X80" s="225"/>
      <c r="Y80" s="225"/>
    </row>
    <row r="81" spans="1:25" ht="27.75" customHeight="1">
      <c r="A81" s="182">
        <f t="shared" si="0"/>
        <v>65</v>
      </c>
      <c r="B81" s="183" t="str">
        <f>IF('（入力①）基本情報入力シート'!C97="","",'（入力①）基本情報入力シート'!C97)</f>
        <v/>
      </c>
      <c r="C81" s="184" t="str">
        <f>IF('（入力①）基本情報入力シート'!D97="","",'（入力①）基本情報入力シート'!D97)</f>
        <v/>
      </c>
      <c r="D81" s="184" t="str">
        <f>IF('（入力①）基本情報入力シート'!E97="","",'（入力①）基本情報入力シート'!E97)</f>
        <v/>
      </c>
      <c r="E81" s="185" t="str">
        <f>IF('（入力①）基本情報入力シート'!F97="","",'（入力①）基本情報入力シート'!F97)</f>
        <v/>
      </c>
      <c r="F81" s="185" t="str">
        <f>IF('（入力①）基本情報入力シート'!G97="","",'（入力①）基本情報入力シート'!G97)</f>
        <v/>
      </c>
      <c r="G81" s="185" t="str">
        <f>IF('（入力①）基本情報入力シート'!H97="","",'（入力①）基本情報入力シート'!H97)</f>
        <v/>
      </c>
      <c r="H81" s="185" t="str">
        <f>IF('（入力①）基本情報入力シート'!I97="","",'（入力①）基本情報入力シート'!I97)</f>
        <v/>
      </c>
      <c r="I81" s="185" t="str">
        <f>IF('（入力①）基本情報入力シート'!J97="","",'（入力①）基本情報入力シート'!J97)</f>
        <v/>
      </c>
      <c r="J81" s="185" t="str">
        <f>IF('（入力①）基本情報入力シート'!K97="","",'（入力①）基本情報入力シート'!K97)</f>
        <v/>
      </c>
      <c r="K81" s="186" t="str">
        <f>IF('（入力①）基本情報入力シート'!L97="","",'（入力①）基本情報入力シート'!L97)</f>
        <v/>
      </c>
      <c r="L81" s="187" t="s">
        <v>246</v>
      </c>
      <c r="M81" s="162" t="str">
        <f>IF('（入力①）基本情報入力シート'!M97="","",'（入力①）基本情報入力シート'!M97)</f>
        <v/>
      </c>
      <c r="N81" s="224" t="str">
        <f>IF('（入力①）基本情報入力シート'!R97="","",'（入力①）基本情報入力シート'!R97)</f>
        <v/>
      </c>
      <c r="O81" s="224" t="str">
        <f>IF('（入力①）基本情報入力シート'!W97="","",'（入力①）基本情報入力シート'!W97)</f>
        <v/>
      </c>
      <c r="P81" s="190" t="str">
        <f>IF('（入力①）基本情報入力シート'!X97="","",'（入力①）基本情報入力シート'!X97)</f>
        <v/>
      </c>
      <c r="Q81" s="190" t="str">
        <f>IF('（入力①）基本情報入力シート'!Y97="","",'（入力①）基本情報入力シート'!Y97)</f>
        <v/>
      </c>
      <c r="R81" s="178"/>
      <c r="S81" s="198"/>
      <c r="T81" s="198"/>
      <c r="U81" s="229"/>
      <c r="V81" s="225"/>
      <c r="W81" s="225"/>
      <c r="X81" s="225"/>
      <c r="Y81" s="225"/>
    </row>
    <row r="82" spans="1:25" ht="27.75" customHeight="1">
      <c r="A82" s="182">
        <f t="shared" si="0"/>
        <v>66</v>
      </c>
      <c r="B82" s="183" t="str">
        <f>IF('（入力①）基本情報入力シート'!C98="","",'（入力①）基本情報入力シート'!C98)</f>
        <v/>
      </c>
      <c r="C82" s="184" t="str">
        <f>IF('（入力①）基本情報入力シート'!D98="","",'（入力①）基本情報入力シート'!D98)</f>
        <v/>
      </c>
      <c r="D82" s="184" t="str">
        <f>IF('（入力①）基本情報入力シート'!E98="","",'（入力①）基本情報入力シート'!E98)</f>
        <v/>
      </c>
      <c r="E82" s="185" t="str">
        <f>IF('（入力①）基本情報入力シート'!F98="","",'（入力①）基本情報入力シート'!F98)</f>
        <v/>
      </c>
      <c r="F82" s="185" t="str">
        <f>IF('（入力①）基本情報入力シート'!G98="","",'（入力①）基本情報入力シート'!G98)</f>
        <v/>
      </c>
      <c r="G82" s="185" t="str">
        <f>IF('（入力①）基本情報入力シート'!H98="","",'（入力①）基本情報入力シート'!H98)</f>
        <v/>
      </c>
      <c r="H82" s="185" t="str">
        <f>IF('（入力①）基本情報入力シート'!I98="","",'（入力①）基本情報入力シート'!I98)</f>
        <v/>
      </c>
      <c r="I82" s="185" t="str">
        <f>IF('（入力①）基本情報入力シート'!J98="","",'（入力①）基本情報入力シート'!J98)</f>
        <v/>
      </c>
      <c r="J82" s="185" t="str">
        <f>IF('（入力①）基本情報入力シート'!K98="","",'（入力①）基本情報入力シート'!K98)</f>
        <v/>
      </c>
      <c r="K82" s="186" t="str">
        <f>IF('（入力①）基本情報入力シート'!L98="","",'（入力①）基本情報入力シート'!L98)</f>
        <v/>
      </c>
      <c r="L82" s="187" t="s">
        <v>247</v>
      </c>
      <c r="M82" s="162" t="str">
        <f>IF('（入力①）基本情報入力シート'!M98="","",'（入力①）基本情報入力シート'!M98)</f>
        <v/>
      </c>
      <c r="N82" s="224" t="str">
        <f>IF('（入力①）基本情報入力シート'!R98="","",'（入力①）基本情報入力シート'!R98)</f>
        <v/>
      </c>
      <c r="O82" s="224" t="str">
        <f>IF('（入力①）基本情報入力シート'!W98="","",'（入力①）基本情報入力シート'!W98)</f>
        <v/>
      </c>
      <c r="P82" s="190" t="str">
        <f>IF('（入力①）基本情報入力シート'!X98="","",'（入力①）基本情報入力シート'!X98)</f>
        <v/>
      </c>
      <c r="Q82" s="190" t="str">
        <f>IF('（入力①）基本情報入力シート'!Y98="","",'（入力①）基本情報入力シート'!Y98)</f>
        <v/>
      </c>
      <c r="R82" s="178"/>
      <c r="S82" s="198"/>
      <c r="T82" s="198"/>
      <c r="U82" s="229"/>
      <c r="V82" s="225"/>
      <c r="W82" s="225"/>
      <c r="X82" s="225"/>
      <c r="Y82" s="225"/>
    </row>
    <row r="83" spans="1:25" ht="27.75" customHeight="1">
      <c r="A83" s="182">
        <f t="shared" ref="A83:A116" si="1">A82+1</f>
        <v>67</v>
      </c>
      <c r="B83" s="183" t="str">
        <f>IF('（入力①）基本情報入力シート'!C99="","",'（入力①）基本情報入力シート'!C99)</f>
        <v/>
      </c>
      <c r="C83" s="184" t="str">
        <f>IF('（入力①）基本情報入力シート'!D99="","",'（入力①）基本情報入力シート'!D99)</f>
        <v/>
      </c>
      <c r="D83" s="184" t="str">
        <f>IF('（入力①）基本情報入力シート'!E99="","",'（入力①）基本情報入力シート'!E99)</f>
        <v/>
      </c>
      <c r="E83" s="185" t="str">
        <f>IF('（入力①）基本情報入力シート'!F99="","",'（入力①）基本情報入力シート'!F99)</f>
        <v/>
      </c>
      <c r="F83" s="185" t="str">
        <f>IF('（入力①）基本情報入力シート'!G99="","",'（入力①）基本情報入力シート'!G99)</f>
        <v/>
      </c>
      <c r="G83" s="185" t="str">
        <f>IF('（入力①）基本情報入力シート'!H99="","",'（入力①）基本情報入力シート'!H99)</f>
        <v/>
      </c>
      <c r="H83" s="185" t="str">
        <f>IF('（入力①）基本情報入力シート'!I99="","",'（入力①）基本情報入力シート'!I99)</f>
        <v/>
      </c>
      <c r="I83" s="185" t="str">
        <f>IF('（入力①）基本情報入力シート'!J99="","",'（入力①）基本情報入力シート'!J99)</f>
        <v/>
      </c>
      <c r="J83" s="185" t="str">
        <f>IF('（入力①）基本情報入力シート'!K99="","",'（入力①）基本情報入力シート'!K99)</f>
        <v/>
      </c>
      <c r="K83" s="186" t="str">
        <f>IF('（入力①）基本情報入力シート'!L99="","",'（入力①）基本情報入力シート'!L99)</f>
        <v/>
      </c>
      <c r="L83" s="187" t="s">
        <v>248</v>
      </c>
      <c r="M83" s="162" t="str">
        <f>IF('（入力①）基本情報入力シート'!M99="","",'（入力①）基本情報入力シート'!M99)</f>
        <v/>
      </c>
      <c r="N83" s="224" t="str">
        <f>IF('（入力①）基本情報入力シート'!R99="","",'（入力①）基本情報入力シート'!R99)</f>
        <v/>
      </c>
      <c r="O83" s="224" t="str">
        <f>IF('（入力①）基本情報入力シート'!W99="","",'（入力①）基本情報入力シート'!W99)</f>
        <v/>
      </c>
      <c r="P83" s="190" t="str">
        <f>IF('（入力①）基本情報入力シート'!X99="","",'（入力①）基本情報入力シート'!X99)</f>
        <v/>
      </c>
      <c r="Q83" s="190" t="str">
        <f>IF('（入力①）基本情報入力シート'!Y99="","",'（入力①）基本情報入力シート'!Y99)</f>
        <v/>
      </c>
      <c r="R83" s="178"/>
      <c r="S83" s="198"/>
      <c r="T83" s="198"/>
      <c r="U83" s="229"/>
      <c r="V83" s="225"/>
      <c r="W83" s="225"/>
      <c r="X83" s="225"/>
      <c r="Y83" s="225"/>
    </row>
    <row r="84" spans="1:25" ht="27.75" customHeight="1">
      <c r="A84" s="182">
        <f t="shared" si="1"/>
        <v>68</v>
      </c>
      <c r="B84" s="183" t="str">
        <f>IF('（入力①）基本情報入力シート'!C100="","",'（入力①）基本情報入力シート'!C100)</f>
        <v/>
      </c>
      <c r="C84" s="184" t="str">
        <f>IF('（入力①）基本情報入力シート'!D100="","",'（入力①）基本情報入力シート'!D100)</f>
        <v/>
      </c>
      <c r="D84" s="184" t="str">
        <f>IF('（入力①）基本情報入力シート'!E100="","",'（入力①）基本情報入力シート'!E100)</f>
        <v/>
      </c>
      <c r="E84" s="185" t="str">
        <f>IF('（入力①）基本情報入力シート'!F100="","",'（入力①）基本情報入力シート'!F100)</f>
        <v/>
      </c>
      <c r="F84" s="185" t="str">
        <f>IF('（入力①）基本情報入力シート'!G100="","",'（入力①）基本情報入力シート'!G100)</f>
        <v/>
      </c>
      <c r="G84" s="185" t="str">
        <f>IF('（入力①）基本情報入力シート'!H100="","",'（入力①）基本情報入力シート'!H100)</f>
        <v/>
      </c>
      <c r="H84" s="185" t="str">
        <f>IF('（入力①）基本情報入力シート'!I100="","",'（入力①）基本情報入力シート'!I100)</f>
        <v/>
      </c>
      <c r="I84" s="185" t="str">
        <f>IF('（入力①）基本情報入力シート'!J100="","",'（入力①）基本情報入力シート'!J100)</f>
        <v/>
      </c>
      <c r="J84" s="185" t="str">
        <f>IF('（入力①）基本情報入力シート'!K100="","",'（入力①）基本情報入力シート'!K100)</f>
        <v/>
      </c>
      <c r="K84" s="186" t="str">
        <f>IF('（入力①）基本情報入力シート'!L100="","",'（入力①）基本情報入力シート'!L100)</f>
        <v/>
      </c>
      <c r="L84" s="187" t="s">
        <v>249</v>
      </c>
      <c r="M84" s="162" t="str">
        <f>IF('（入力①）基本情報入力シート'!M100="","",'（入力①）基本情報入力シート'!M100)</f>
        <v/>
      </c>
      <c r="N84" s="224" t="str">
        <f>IF('（入力①）基本情報入力シート'!R100="","",'（入力①）基本情報入力シート'!R100)</f>
        <v/>
      </c>
      <c r="O84" s="224" t="str">
        <f>IF('（入力①）基本情報入力シート'!W100="","",'（入力①）基本情報入力シート'!W100)</f>
        <v/>
      </c>
      <c r="P84" s="190" t="str">
        <f>IF('（入力①）基本情報入力シート'!X100="","",'（入力①）基本情報入力シート'!X100)</f>
        <v/>
      </c>
      <c r="Q84" s="190" t="str">
        <f>IF('（入力①）基本情報入力シート'!Y100="","",'（入力①）基本情報入力シート'!Y100)</f>
        <v/>
      </c>
      <c r="R84" s="178"/>
      <c r="S84" s="198"/>
      <c r="T84" s="198"/>
      <c r="U84" s="229"/>
      <c r="V84" s="225"/>
      <c r="W84" s="225"/>
      <c r="X84" s="225"/>
      <c r="Y84" s="225"/>
    </row>
    <row r="85" spans="1:25" ht="27.75" customHeight="1">
      <c r="A85" s="182">
        <f t="shared" si="1"/>
        <v>69</v>
      </c>
      <c r="B85" s="183" t="str">
        <f>IF('（入力①）基本情報入力シート'!C101="","",'（入力①）基本情報入力シート'!C101)</f>
        <v/>
      </c>
      <c r="C85" s="184" t="str">
        <f>IF('（入力①）基本情報入力シート'!D101="","",'（入力①）基本情報入力シート'!D101)</f>
        <v/>
      </c>
      <c r="D85" s="184" t="str">
        <f>IF('（入力①）基本情報入力シート'!E101="","",'（入力①）基本情報入力シート'!E101)</f>
        <v/>
      </c>
      <c r="E85" s="185" t="str">
        <f>IF('（入力①）基本情報入力シート'!F101="","",'（入力①）基本情報入力シート'!F101)</f>
        <v/>
      </c>
      <c r="F85" s="185" t="str">
        <f>IF('（入力①）基本情報入力シート'!G101="","",'（入力①）基本情報入力シート'!G101)</f>
        <v/>
      </c>
      <c r="G85" s="185" t="str">
        <f>IF('（入力①）基本情報入力シート'!H101="","",'（入力①）基本情報入力シート'!H101)</f>
        <v/>
      </c>
      <c r="H85" s="185" t="str">
        <f>IF('（入力①）基本情報入力シート'!I101="","",'（入力①）基本情報入力シート'!I101)</f>
        <v/>
      </c>
      <c r="I85" s="185" t="str">
        <f>IF('（入力①）基本情報入力シート'!J101="","",'（入力①）基本情報入力シート'!J101)</f>
        <v/>
      </c>
      <c r="J85" s="185" t="str">
        <f>IF('（入力①）基本情報入力シート'!K101="","",'（入力①）基本情報入力シート'!K101)</f>
        <v/>
      </c>
      <c r="K85" s="186" t="str">
        <f>IF('（入力①）基本情報入力シート'!L101="","",'（入力①）基本情報入力シート'!L101)</f>
        <v/>
      </c>
      <c r="L85" s="187" t="s">
        <v>250</v>
      </c>
      <c r="M85" s="162" t="str">
        <f>IF('（入力①）基本情報入力シート'!M101="","",'（入力①）基本情報入力シート'!M101)</f>
        <v/>
      </c>
      <c r="N85" s="224" t="str">
        <f>IF('（入力①）基本情報入力シート'!R101="","",'（入力①）基本情報入力シート'!R101)</f>
        <v/>
      </c>
      <c r="O85" s="224" t="str">
        <f>IF('（入力①）基本情報入力シート'!W101="","",'（入力①）基本情報入力シート'!W101)</f>
        <v/>
      </c>
      <c r="P85" s="190" t="str">
        <f>IF('（入力①）基本情報入力シート'!X101="","",'（入力①）基本情報入力シート'!X101)</f>
        <v/>
      </c>
      <c r="Q85" s="190" t="str">
        <f>IF('（入力①）基本情報入力シート'!Y101="","",'（入力①）基本情報入力シート'!Y101)</f>
        <v/>
      </c>
      <c r="R85" s="178"/>
      <c r="S85" s="198"/>
      <c r="T85" s="198"/>
      <c r="U85" s="229"/>
      <c r="V85" s="225"/>
      <c r="W85" s="225"/>
      <c r="X85" s="225"/>
      <c r="Y85" s="225"/>
    </row>
    <row r="86" spans="1:25" ht="27.75" customHeight="1">
      <c r="A86" s="182">
        <f t="shared" si="1"/>
        <v>70</v>
      </c>
      <c r="B86" s="183" t="str">
        <f>IF('（入力①）基本情報入力シート'!C102="","",'（入力①）基本情報入力シート'!C102)</f>
        <v/>
      </c>
      <c r="C86" s="184" t="str">
        <f>IF('（入力①）基本情報入力シート'!D102="","",'（入力①）基本情報入力シート'!D102)</f>
        <v/>
      </c>
      <c r="D86" s="184" t="str">
        <f>IF('（入力①）基本情報入力シート'!E102="","",'（入力①）基本情報入力シート'!E102)</f>
        <v/>
      </c>
      <c r="E86" s="185" t="str">
        <f>IF('（入力①）基本情報入力シート'!F102="","",'（入力①）基本情報入力シート'!F102)</f>
        <v/>
      </c>
      <c r="F86" s="185" t="str">
        <f>IF('（入力①）基本情報入力シート'!G102="","",'（入力①）基本情報入力シート'!G102)</f>
        <v/>
      </c>
      <c r="G86" s="185" t="str">
        <f>IF('（入力①）基本情報入力シート'!H102="","",'（入力①）基本情報入力シート'!H102)</f>
        <v/>
      </c>
      <c r="H86" s="185" t="str">
        <f>IF('（入力①）基本情報入力シート'!I102="","",'（入力①）基本情報入力シート'!I102)</f>
        <v/>
      </c>
      <c r="I86" s="185" t="str">
        <f>IF('（入力①）基本情報入力シート'!J102="","",'（入力①）基本情報入力シート'!J102)</f>
        <v/>
      </c>
      <c r="J86" s="185" t="str">
        <f>IF('（入力①）基本情報入力シート'!K102="","",'（入力①）基本情報入力シート'!K102)</f>
        <v/>
      </c>
      <c r="K86" s="186" t="str">
        <f>IF('（入力①）基本情報入力シート'!L102="","",'（入力①）基本情報入力シート'!L102)</f>
        <v/>
      </c>
      <c r="L86" s="187" t="s">
        <v>251</v>
      </c>
      <c r="M86" s="162" t="str">
        <f>IF('（入力①）基本情報入力シート'!M102="","",'（入力①）基本情報入力シート'!M102)</f>
        <v/>
      </c>
      <c r="N86" s="224" t="str">
        <f>IF('（入力①）基本情報入力シート'!R102="","",'（入力①）基本情報入力シート'!R102)</f>
        <v/>
      </c>
      <c r="O86" s="224" t="str">
        <f>IF('（入力①）基本情報入力シート'!W102="","",'（入力①）基本情報入力シート'!W102)</f>
        <v/>
      </c>
      <c r="P86" s="190" t="str">
        <f>IF('（入力①）基本情報入力シート'!X102="","",'（入力①）基本情報入力シート'!X102)</f>
        <v/>
      </c>
      <c r="Q86" s="190" t="str">
        <f>IF('（入力①）基本情報入力シート'!Y102="","",'（入力①）基本情報入力シート'!Y102)</f>
        <v/>
      </c>
      <c r="R86" s="178"/>
      <c r="S86" s="198"/>
      <c r="T86" s="198"/>
      <c r="U86" s="229"/>
      <c r="V86" s="225"/>
      <c r="W86" s="225"/>
      <c r="X86" s="225"/>
      <c r="Y86" s="225"/>
    </row>
    <row r="87" spans="1:25" ht="27.75" customHeight="1">
      <c r="A87" s="182">
        <f t="shared" si="1"/>
        <v>71</v>
      </c>
      <c r="B87" s="183" t="str">
        <f>IF('（入力①）基本情報入力シート'!C103="","",'（入力①）基本情報入力シート'!C103)</f>
        <v/>
      </c>
      <c r="C87" s="184" t="str">
        <f>IF('（入力①）基本情報入力シート'!D103="","",'（入力①）基本情報入力シート'!D103)</f>
        <v/>
      </c>
      <c r="D87" s="184" t="str">
        <f>IF('（入力①）基本情報入力シート'!E103="","",'（入力①）基本情報入力シート'!E103)</f>
        <v/>
      </c>
      <c r="E87" s="185" t="str">
        <f>IF('（入力①）基本情報入力シート'!F103="","",'（入力①）基本情報入力シート'!F103)</f>
        <v/>
      </c>
      <c r="F87" s="185" t="str">
        <f>IF('（入力①）基本情報入力シート'!G103="","",'（入力①）基本情報入力シート'!G103)</f>
        <v/>
      </c>
      <c r="G87" s="185" t="str">
        <f>IF('（入力①）基本情報入力シート'!H103="","",'（入力①）基本情報入力シート'!H103)</f>
        <v/>
      </c>
      <c r="H87" s="185" t="str">
        <f>IF('（入力①）基本情報入力シート'!I103="","",'（入力①）基本情報入力シート'!I103)</f>
        <v/>
      </c>
      <c r="I87" s="185" t="str">
        <f>IF('（入力①）基本情報入力シート'!J103="","",'（入力①）基本情報入力シート'!J103)</f>
        <v/>
      </c>
      <c r="J87" s="185" t="str">
        <f>IF('（入力①）基本情報入力シート'!K103="","",'（入力①）基本情報入力シート'!K103)</f>
        <v/>
      </c>
      <c r="K87" s="186" t="str">
        <f>IF('（入力①）基本情報入力シート'!L103="","",'（入力①）基本情報入力シート'!L103)</f>
        <v/>
      </c>
      <c r="L87" s="187" t="s">
        <v>252</v>
      </c>
      <c r="M87" s="162" t="str">
        <f>IF('（入力①）基本情報入力シート'!M103="","",'（入力①）基本情報入力シート'!M103)</f>
        <v/>
      </c>
      <c r="N87" s="224" t="str">
        <f>IF('（入力①）基本情報入力シート'!R103="","",'（入力①）基本情報入力シート'!R103)</f>
        <v/>
      </c>
      <c r="O87" s="224" t="str">
        <f>IF('（入力①）基本情報入力シート'!W103="","",'（入力①）基本情報入力シート'!W103)</f>
        <v/>
      </c>
      <c r="P87" s="190" t="str">
        <f>IF('（入力①）基本情報入力シート'!X103="","",'（入力①）基本情報入力シート'!X103)</f>
        <v/>
      </c>
      <c r="Q87" s="190" t="str">
        <f>IF('（入力①）基本情報入力シート'!Y103="","",'（入力①）基本情報入力シート'!Y103)</f>
        <v/>
      </c>
      <c r="R87" s="178"/>
      <c r="S87" s="198"/>
      <c r="T87" s="198"/>
      <c r="U87" s="229"/>
      <c r="V87" s="225"/>
      <c r="W87" s="225"/>
      <c r="X87" s="225"/>
      <c r="Y87" s="225"/>
    </row>
    <row r="88" spans="1:25" ht="27.75" customHeight="1">
      <c r="A88" s="182">
        <f t="shared" si="1"/>
        <v>72</v>
      </c>
      <c r="B88" s="183" t="str">
        <f>IF('（入力①）基本情報入力シート'!C104="","",'（入力①）基本情報入力シート'!C104)</f>
        <v/>
      </c>
      <c r="C88" s="184" t="str">
        <f>IF('（入力①）基本情報入力シート'!D104="","",'（入力①）基本情報入力シート'!D104)</f>
        <v/>
      </c>
      <c r="D88" s="184" t="str">
        <f>IF('（入力①）基本情報入力シート'!E104="","",'（入力①）基本情報入力シート'!E104)</f>
        <v/>
      </c>
      <c r="E88" s="185" t="str">
        <f>IF('（入力①）基本情報入力シート'!F104="","",'（入力①）基本情報入力シート'!F104)</f>
        <v/>
      </c>
      <c r="F88" s="185" t="str">
        <f>IF('（入力①）基本情報入力シート'!G104="","",'（入力①）基本情報入力シート'!G104)</f>
        <v/>
      </c>
      <c r="G88" s="185" t="str">
        <f>IF('（入力①）基本情報入力シート'!H104="","",'（入力①）基本情報入力シート'!H104)</f>
        <v/>
      </c>
      <c r="H88" s="185" t="str">
        <f>IF('（入力①）基本情報入力シート'!I104="","",'（入力①）基本情報入力シート'!I104)</f>
        <v/>
      </c>
      <c r="I88" s="185" t="str">
        <f>IF('（入力①）基本情報入力シート'!J104="","",'（入力①）基本情報入力シート'!J104)</f>
        <v/>
      </c>
      <c r="J88" s="185" t="str">
        <f>IF('（入力①）基本情報入力シート'!K104="","",'（入力①）基本情報入力シート'!K104)</f>
        <v/>
      </c>
      <c r="K88" s="186" t="str">
        <f>IF('（入力①）基本情報入力シート'!L104="","",'（入力①）基本情報入力シート'!L104)</f>
        <v/>
      </c>
      <c r="L88" s="187" t="s">
        <v>253</v>
      </c>
      <c r="M88" s="162" t="str">
        <f>IF('（入力①）基本情報入力シート'!M104="","",'（入力①）基本情報入力シート'!M104)</f>
        <v/>
      </c>
      <c r="N88" s="224" t="str">
        <f>IF('（入力①）基本情報入力シート'!R104="","",'（入力①）基本情報入力シート'!R104)</f>
        <v/>
      </c>
      <c r="O88" s="224" t="str">
        <f>IF('（入力①）基本情報入力シート'!W104="","",'（入力①）基本情報入力シート'!W104)</f>
        <v/>
      </c>
      <c r="P88" s="190" t="str">
        <f>IF('（入力①）基本情報入力シート'!X104="","",'（入力①）基本情報入力シート'!X104)</f>
        <v/>
      </c>
      <c r="Q88" s="190" t="str">
        <f>IF('（入力①）基本情報入力シート'!Y104="","",'（入力①）基本情報入力シート'!Y104)</f>
        <v/>
      </c>
      <c r="R88" s="178"/>
      <c r="S88" s="198"/>
      <c r="T88" s="198"/>
      <c r="U88" s="229"/>
      <c r="V88" s="225"/>
      <c r="W88" s="225"/>
      <c r="X88" s="225"/>
      <c r="Y88" s="225"/>
    </row>
    <row r="89" spans="1:25" ht="27.75" customHeight="1">
      <c r="A89" s="182">
        <f t="shared" si="1"/>
        <v>73</v>
      </c>
      <c r="B89" s="183" t="str">
        <f>IF('（入力①）基本情報入力シート'!C105="","",'（入力①）基本情報入力シート'!C105)</f>
        <v/>
      </c>
      <c r="C89" s="184" t="str">
        <f>IF('（入力①）基本情報入力シート'!D105="","",'（入力①）基本情報入力シート'!D105)</f>
        <v/>
      </c>
      <c r="D89" s="184" t="str">
        <f>IF('（入力①）基本情報入力シート'!E105="","",'（入力①）基本情報入力シート'!E105)</f>
        <v/>
      </c>
      <c r="E89" s="185" t="str">
        <f>IF('（入力①）基本情報入力シート'!F105="","",'（入力①）基本情報入力シート'!F105)</f>
        <v/>
      </c>
      <c r="F89" s="185" t="str">
        <f>IF('（入力①）基本情報入力シート'!G105="","",'（入力①）基本情報入力シート'!G105)</f>
        <v/>
      </c>
      <c r="G89" s="185" t="str">
        <f>IF('（入力①）基本情報入力シート'!H105="","",'（入力①）基本情報入力シート'!H105)</f>
        <v/>
      </c>
      <c r="H89" s="185" t="str">
        <f>IF('（入力①）基本情報入力シート'!I105="","",'（入力①）基本情報入力シート'!I105)</f>
        <v/>
      </c>
      <c r="I89" s="185" t="str">
        <f>IF('（入力①）基本情報入力シート'!J105="","",'（入力①）基本情報入力シート'!J105)</f>
        <v/>
      </c>
      <c r="J89" s="185" t="str">
        <f>IF('（入力①）基本情報入力シート'!K105="","",'（入力①）基本情報入力シート'!K105)</f>
        <v/>
      </c>
      <c r="K89" s="186" t="str">
        <f>IF('（入力①）基本情報入力シート'!L105="","",'（入力①）基本情報入力シート'!L105)</f>
        <v/>
      </c>
      <c r="L89" s="187" t="s">
        <v>254</v>
      </c>
      <c r="M89" s="162" t="str">
        <f>IF('（入力①）基本情報入力シート'!M105="","",'（入力①）基本情報入力シート'!M105)</f>
        <v/>
      </c>
      <c r="N89" s="224" t="str">
        <f>IF('（入力①）基本情報入力シート'!R105="","",'（入力①）基本情報入力シート'!R105)</f>
        <v/>
      </c>
      <c r="O89" s="224" t="str">
        <f>IF('（入力①）基本情報入力シート'!W105="","",'（入力①）基本情報入力シート'!W105)</f>
        <v/>
      </c>
      <c r="P89" s="190" t="str">
        <f>IF('（入力①）基本情報入力シート'!X105="","",'（入力①）基本情報入力シート'!X105)</f>
        <v/>
      </c>
      <c r="Q89" s="190" t="str">
        <f>IF('（入力①）基本情報入力シート'!Y105="","",'（入力①）基本情報入力シート'!Y105)</f>
        <v/>
      </c>
      <c r="R89" s="178"/>
      <c r="S89" s="198"/>
      <c r="T89" s="198"/>
      <c r="U89" s="229"/>
      <c r="V89" s="225"/>
      <c r="W89" s="225"/>
      <c r="X89" s="225"/>
      <c r="Y89" s="225"/>
    </row>
    <row r="90" spans="1:25" ht="27.75" customHeight="1">
      <c r="A90" s="182">
        <f t="shared" si="1"/>
        <v>74</v>
      </c>
      <c r="B90" s="183" t="str">
        <f>IF('（入力①）基本情報入力シート'!C106="","",'（入力①）基本情報入力シート'!C106)</f>
        <v/>
      </c>
      <c r="C90" s="184" t="str">
        <f>IF('（入力①）基本情報入力シート'!D106="","",'（入力①）基本情報入力シート'!D106)</f>
        <v/>
      </c>
      <c r="D90" s="184" t="str">
        <f>IF('（入力①）基本情報入力シート'!E106="","",'（入力①）基本情報入力シート'!E106)</f>
        <v/>
      </c>
      <c r="E90" s="185" t="str">
        <f>IF('（入力①）基本情報入力シート'!F106="","",'（入力①）基本情報入力シート'!F106)</f>
        <v/>
      </c>
      <c r="F90" s="185" t="str">
        <f>IF('（入力①）基本情報入力シート'!G106="","",'（入力①）基本情報入力シート'!G106)</f>
        <v/>
      </c>
      <c r="G90" s="185" t="str">
        <f>IF('（入力①）基本情報入力シート'!H106="","",'（入力①）基本情報入力シート'!H106)</f>
        <v/>
      </c>
      <c r="H90" s="185" t="str">
        <f>IF('（入力①）基本情報入力シート'!I106="","",'（入力①）基本情報入力シート'!I106)</f>
        <v/>
      </c>
      <c r="I90" s="185" t="str">
        <f>IF('（入力①）基本情報入力シート'!J106="","",'（入力①）基本情報入力シート'!J106)</f>
        <v/>
      </c>
      <c r="J90" s="185" t="str">
        <f>IF('（入力①）基本情報入力シート'!K106="","",'（入力①）基本情報入力シート'!K106)</f>
        <v/>
      </c>
      <c r="K90" s="186" t="str">
        <f>IF('（入力①）基本情報入力シート'!L106="","",'（入力①）基本情報入力シート'!L106)</f>
        <v/>
      </c>
      <c r="L90" s="187" t="s">
        <v>255</v>
      </c>
      <c r="M90" s="162" t="str">
        <f>IF('（入力①）基本情報入力シート'!M106="","",'（入力①）基本情報入力シート'!M106)</f>
        <v/>
      </c>
      <c r="N90" s="224" t="str">
        <f>IF('（入力①）基本情報入力シート'!R106="","",'（入力①）基本情報入力シート'!R106)</f>
        <v/>
      </c>
      <c r="O90" s="224" t="str">
        <f>IF('（入力①）基本情報入力シート'!W106="","",'（入力①）基本情報入力シート'!W106)</f>
        <v/>
      </c>
      <c r="P90" s="190" t="str">
        <f>IF('（入力①）基本情報入力シート'!X106="","",'（入力①）基本情報入力シート'!X106)</f>
        <v/>
      </c>
      <c r="Q90" s="190" t="str">
        <f>IF('（入力①）基本情報入力シート'!Y106="","",'（入力①）基本情報入力シート'!Y106)</f>
        <v/>
      </c>
      <c r="R90" s="178"/>
      <c r="S90" s="198"/>
      <c r="T90" s="198"/>
      <c r="U90" s="229"/>
      <c r="V90" s="225"/>
      <c r="W90" s="225"/>
      <c r="X90" s="225"/>
      <c r="Y90" s="225"/>
    </row>
    <row r="91" spans="1:25" ht="27.75" customHeight="1">
      <c r="A91" s="182">
        <f t="shared" si="1"/>
        <v>75</v>
      </c>
      <c r="B91" s="183" t="str">
        <f>IF('（入力①）基本情報入力シート'!C107="","",'（入力①）基本情報入力シート'!C107)</f>
        <v/>
      </c>
      <c r="C91" s="184" t="str">
        <f>IF('（入力①）基本情報入力シート'!D107="","",'（入力①）基本情報入力シート'!D107)</f>
        <v/>
      </c>
      <c r="D91" s="184" t="str">
        <f>IF('（入力①）基本情報入力シート'!E107="","",'（入力①）基本情報入力シート'!E107)</f>
        <v/>
      </c>
      <c r="E91" s="185" t="str">
        <f>IF('（入力①）基本情報入力シート'!F107="","",'（入力①）基本情報入力シート'!F107)</f>
        <v/>
      </c>
      <c r="F91" s="185" t="str">
        <f>IF('（入力①）基本情報入力シート'!G107="","",'（入力①）基本情報入力シート'!G107)</f>
        <v/>
      </c>
      <c r="G91" s="185" t="str">
        <f>IF('（入力①）基本情報入力シート'!H107="","",'（入力①）基本情報入力シート'!H107)</f>
        <v/>
      </c>
      <c r="H91" s="185" t="str">
        <f>IF('（入力①）基本情報入力シート'!I107="","",'（入力①）基本情報入力シート'!I107)</f>
        <v/>
      </c>
      <c r="I91" s="185" t="str">
        <f>IF('（入力①）基本情報入力シート'!J107="","",'（入力①）基本情報入力シート'!J107)</f>
        <v/>
      </c>
      <c r="J91" s="185" t="str">
        <f>IF('（入力①）基本情報入力シート'!K107="","",'（入力①）基本情報入力シート'!K107)</f>
        <v/>
      </c>
      <c r="K91" s="186" t="str">
        <f>IF('（入力①）基本情報入力シート'!L107="","",'（入力①）基本情報入力シート'!L107)</f>
        <v/>
      </c>
      <c r="L91" s="187" t="s">
        <v>256</v>
      </c>
      <c r="M91" s="162" t="str">
        <f>IF('（入力①）基本情報入力シート'!M107="","",'（入力①）基本情報入力シート'!M107)</f>
        <v/>
      </c>
      <c r="N91" s="224" t="str">
        <f>IF('（入力①）基本情報入力シート'!R107="","",'（入力①）基本情報入力シート'!R107)</f>
        <v/>
      </c>
      <c r="O91" s="224" t="str">
        <f>IF('（入力①）基本情報入力シート'!W107="","",'（入力①）基本情報入力シート'!W107)</f>
        <v/>
      </c>
      <c r="P91" s="190" t="str">
        <f>IF('（入力①）基本情報入力シート'!X107="","",'（入力①）基本情報入力シート'!X107)</f>
        <v/>
      </c>
      <c r="Q91" s="190" t="str">
        <f>IF('（入力①）基本情報入力シート'!Y107="","",'（入力①）基本情報入力シート'!Y107)</f>
        <v/>
      </c>
      <c r="R91" s="178"/>
      <c r="S91" s="198"/>
      <c r="T91" s="198"/>
      <c r="U91" s="229"/>
      <c r="V91" s="225"/>
      <c r="W91" s="225"/>
      <c r="X91" s="225"/>
      <c r="Y91" s="225"/>
    </row>
    <row r="92" spans="1:25" ht="27.75" customHeight="1">
      <c r="A92" s="182">
        <f t="shared" si="1"/>
        <v>76</v>
      </c>
      <c r="B92" s="183" t="str">
        <f>IF('（入力①）基本情報入力シート'!C108="","",'（入力①）基本情報入力シート'!C108)</f>
        <v/>
      </c>
      <c r="C92" s="184" t="str">
        <f>IF('（入力①）基本情報入力シート'!D108="","",'（入力①）基本情報入力シート'!D108)</f>
        <v/>
      </c>
      <c r="D92" s="184" t="str">
        <f>IF('（入力①）基本情報入力シート'!E108="","",'（入力①）基本情報入力シート'!E108)</f>
        <v/>
      </c>
      <c r="E92" s="185" t="str">
        <f>IF('（入力①）基本情報入力シート'!F108="","",'（入力①）基本情報入力シート'!F108)</f>
        <v/>
      </c>
      <c r="F92" s="185" t="str">
        <f>IF('（入力①）基本情報入力シート'!G108="","",'（入力①）基本情報入力シート'!G108)</f>
        <v/>
      </c>
      <c r="G92" s="185" t="str">
        <f>IF('（入力①）基本情報入力シート'!H108="","",'（入力①）基本情報入力シート'!H108)</f>
        <v/>
      </c>
      <c r="H92" s="185" t="str">
        <f>IF('（入力①）基本情報入力シート'!I108="","",'（入力①）基本情報入力シート'!I108)</f>
        <v/>
      </c>
      <c r="I92" s="185" t="str">
        <f>IF('（入力①）基本情報入力シート'!J108="","",'（入力①）基本情報入力シート'!J108)</f>
        <v/>
      </c>
      <c r="J92" s="185" t="str">
        <f>IF('（入力①）基本情報入力シート'!K108="","",'（入力①）基本情報入力シート'!K108)</f>
        <v/>
      </c>
      <c r="K92" s="186" t="str">
        <f>IF('（入力①）基本情報入力シート'!L108="","",'（入力①）基本情報入力シート'!L108)</f>
        <v/>
      </c>
      <c r="L92" s="187" t="s">
        <v>257</v>
      </c>
      <c r="M92" s="162" t="str">
        <f>IF('（入力①）基本情報入力シート'!M108="","",'（入力①）基本情報入力シート'!M108)</f>
        <v/>
      </c>
      <c r="N92" s="224" t="str">
        <f>IF('（入力①）基本情報入力シート'!R108="","",'（入力①）基本情報入力シート'!R108)</f>
        <v/>
      </c>
      <c r="O92" s="224" t="str">
        <f>IF('（入力①）基本情報入力シート'!W108="","",'（入力①）基本情報入力シート'!W108)</f>
        <v/>
      </c>
      <c r="P92" s="190" t="str">
        <f>IF('（入力①）基本情報入力シート'!X108="","",'（入力①）基本情報入力シート'!X108)</f>
        <v/>
      </c>
      <c r="Q92" s="190" t="str">
        <f>IF('（入力①）基本情報入力シート'!Y108="","",'（入力①）基本情報入力シート'!Y108)</f>
        <v/>
      </c>
      <c r="R92" s="178"/>
      <c r="S92" s="198"/>
      <c r="T92" s="198"/>
      <c r="U92" s="229"/>
      <c r="V92" s="225"/>
      <c r="W92" s="225"/>
      <c r="X92" s="225"/>
      <c r="Y92" s="225"/>
    </row>
    <row r="93" spans="1:25" ht="27.75" customHeight="1">
      <c r="A93" s="182">
        <f t="shared" si="1"/>
        <v>77</v>
      </c>
      <c r="B93" s="183" t="str">
        <f>IF('（入力①）基本情報入力シート'!C109="","",'（入力①）基本情報入力シート'!C109)</f>
        <v/>
      </c>
      <c r="C93" s="184" t="str">
        <f>IF('（入力①）基本情報入力シート'!D109="","",'（入力①）基本情報入力シート'!D109)</f>
        <v/>
      </c>
      <c r="D93" s="184" t="str">
        <f>IF('（入力①）基本情報入力シート'!E109="","",'（入力①）基本情報入力シート'!E109)</f>
        <v/>
      </c>
      <c r="E93" s="185" t="str">
        <f>IF('（入力①）基本情報入力シート'!F109="","",'（入力①）基本情報入力シート'!F109)</f>
        <v/>
      </c>
      <c r="F93" s="185" t="str">
        <f>IF('（入力①）基本情報入力シート'!G109="","",'（入力①）基本情報入力シート'!G109)</f>
        <v/>
      </c>
      <c r="G93" s="185" t="str">
        <f>IF('（入力①）基本情報入力シート'!H109="","",'（入力①）基本情報入力シート'!H109)</f>
        <v/>
      </c>
      <c r="H93" s="185" t="str">
        <f>IF('（入力①）基本情報入力シート'!I109="","",'（入力①）基本情報入力シート'!I109)</f>
        <v/>
      </c>
      <c r="I93" s="185" t="str">
        <f>IF('（入力①）基本情報入力シート'!J109="","",'（入力①）基本情報入力シート'!J109)</f>
        <v/>
      </c>
      <c r="J93" s="185" t="str">
        <f>IF('（入力①）基本情報入力シート'!K109="","",'（入力①）基本情報入力シート'!K109)</f>
        <v/>
      </c>
      <c r="K93" s="186" t="str">
        <f>IF('（入力①）基本情報入力シート'!L109="","",'（入力①）基本情報入力シート'!L109)</f>
        <v/>
      </c>
      <c r="L93" s="187" t="s">
        <v>258</v>
      </c>
      <c r="M93" s="162" t="str">
        <f>IF('（入力①）基本情報入力シート'!M109="","",'（入力①）基本情報入力シート'!M109)</f>
        <v/>
      </c>
      <c r="N93" s="224" t="str">
        <f>IF('（入力①）基本情報入力シート'!R109="","",'（入力①）基本情報入力シート'!R109)</f>
        <v/>
      </c>
      <c r="O93" s="224" t="str">
        <f>IF('（入力①）基本情報入力シート'!W109="","",'（入力①）基本情報入力シート'!W109)</f>
        <v/>
      </c>
      <c r="P93" s="190" t="str">
        <f>IF('（入力①）基本情報入力シート'!X109="","",'（入力①）基本情報入力シート'!X109)</f>
        <v/>
      </c>
      <c r="Q93" s="190" t="str">
        <f>IF('（入力①）基本情報入力シート'!Y109="","",'（入力①）基本情報入力シート'!Y109)</f>
        <v/>
      </c>
      <c r="R93" s="178"/>
      <c r="S93" s="198"/>
      <c r="T93" s="198"/>
      <c r="U93" s="229"/>
      <c r="V93" s="225"/>
      <c r="W93" s="225"/>
      <c r="X93" s="225"/>
      <c r="Y93" s="225"/>
    </row>
    <row r="94" spans="1:25" ht="27.75" customHeight="1">
      <c r="A94" s="182">
        <f t="shared" si="1"/>
        <v>78</v>
      </c>
      <c r="B94" s="183" t="str">
        <f>IF('（入力①）基本情報入力シート'!C110="","",'（入力①）基本情報入力シート'!C110)</f>
        <v/>
      </c>
      <c r="C94" s="184" t="str">
        <f>IF('（入力①）基本情報入力シート'!D110="","",'（入力①）基本情報入力シート'!D110)</f>
        <v/>
      </c>
      <c r="D94" s="184" t="str">
        <f>IF('（入力①）基本情報入力シート'!E110="","",'（入力①）基本情報入力シート'!E110)</f>
        <v/>
      </c>
      <c r="E94" s="185" t="str">
        <f>IF('（入力①）基本情報入力シート'!F110="","",'（入力①）基本情報入力シート'!F110)</f>
        <v/>
      </c>
      <c r="F94" s="185" t="str">
        <f>IF('（入力①）基本情報入力シート'!G110="","",'（入力①）基本情報入力シート'!G110)</f>
        <v/>
      </c>
      <c r="G94" s="185" t="str">
        <f>IF('（入力①）基本情報入力シート'!H110="","",'（入力①）基本情報入力シート'!H110)</f>
        <v/>
      </c>
      <c r="H94" s="185" t="str">
        <f>IF('（入力①）基本情報入力シート'!I110="","",'（入力①）基本情報入力シート'!I110)</f>
        <v/>
      </c>
      <c r="I94" s="185" t="str">
        <f>IF('（入力①）基本情報入力シート'!J110="","",'（入力①）基本情報入力シート'!J110)</f>
        <v/>
      </c>
      <c r="J94" s="185" t="str">
        <f>IF('（入力①）基本情報入力シート'!K110="","",'（入力①）基本情報入力シート'!K110)</f>
        <v/>
      </c>
      <c r="K94" s="186" t="str">
        <f>IF('（入力①）基本情報入力シート'!L110="","",'（入力①）基本情報入力シート'!L110)</f>
        <v/>
      </c>
      <c r="L94" s="187" t="s">
        <v>259</v>
      </c>
      <c r="M94" s="162" t="str">
        <f>IF('（入力①）基本情報入力シート'!M110="","",'（入力①）基本情報入力シート'!M110)</f>
        <v/>
      </c>
      <c r="N94" s="224" t="str">
        <f>IF('（入力①）基本情報入力シート'!R110="","",'（入力①）基本情報入力シート'!R110)</f>
        <v/>
      </c>
      <c r="O94" s="224" t="str">
        <f>IF('（入力①）基本情報入力シート'!W110="","",'（入力①）基本情報入力シート'!W110)</f>
        <v/>
      </c>
      <c r="P94" s="190" t="str">
        <f>IF('（入力①）基本情報入力シート'!X110="","",'（入力①）基本情報入力シート'!X110)</f>
        <v/>
      </c>
      <c r="Q94" s="190" t="str">
        <f>IF('（入力①）基本情報入力シート'!Y110="","",'（入力①）基本情報入力シート'!Y110)</f>
        <v/>
      </c>
      <c r="R94" s="178"/>
      <c r="S94" s="198"/>
      <c r="T94" s="198"/>
      <c r="U94" s="229"/>
      <c r="V94" s="225"/>
      <c r="W94" s="225"/>
      <c r="X94" s="225"/>
      <c r="Y94" s="225"/>
    </row>
    <row r="95" spans="1:25" ht="27.75" customHeight="1">
      <c r="A95" s="182">
        <f t="shared" si="1"/>
        <v>79</v>
      </c>
      <c r="B95" s="183" t="str">
        <f>IF('（入力①）基本情報入力シート'!C111="","",'（入力①）基本情報入力シート'!C111)</f>
        <v/>
      </c>
      <c r="C95" s="184" t="str">
        <f>IF('（入力①）基本情報入力シート'!D111="","",'（入力①）基本情報入力シート'!D111)</f>
        <v/>
      </c>
      <c r="D95" s="184" t="str">
        <f>IF('（入力①）基本情報入力シート'!E111="","",'（入力①）基本情報入力シート'!E111)</f>
        <v/>
      </c>
      <c r="E95" s="185" t="str">
        <f>IF('（入力①）基本情報入力シート'!F111="","",'（入力①）基本情報入力シート'!F111)</f>
        <v/>
      </c>
      <c r="F95" s="185" t="str">
        <f>IF('（入力①）基本情報入力シート'!G111="","",'（入力①）基本情報入力シート'!G111)</f>
        <v/>
      </c>
      <c r="G95" s="185" t="str">
        <f>IF('（入力①）基本情報入力シート'!H111="","",'（入力①）基本情報入力シート'!H111)</f>
        <v/>
      </c>
      <c r="H95" s="185" t="str">
        <f>IF('（入力①）基本情報入力シート'!I111="","",'（入力①）基本情報入力シート'!I111)</f>
        <v/>
      </c>
      <c r="I95" s="185" t="str">
        <f>IF('（入力①）基本情報入力シート'!J111="","",'（入力①）基本情報入力シート'!J111)</f>
        <v/>
      </c>
      <c r="J95" s="185" t="str">
        <f>IF('（入力①）基本情報入力シート'!K111="","",'（入力①）基本情報入力シート'!K111)</f>
        <v/>
      </c>
      <c r="K95" s="186" t="str">
        <f>IF('（入力①）基本情報入力シート'!L111="","",'（入力①）基本情報入力シート'!L111)</f>
        <v/>
      </c>
      <c r="L95" s="187" t="s">
        <v>260</v>
      </c>
      <c r="M95" s="162" t="str">
        <f>IF('（入力①）基本情報入力シート'!M111="","",'（入力①）基本情報入力シート'!M111)</f>
        <v/>
      </c>
      <c r="N95" s="224" t="str">
        <f>IF('（入力①）基本情報入力シート'!R111="","",'（入力①）基本情報入力シート'!R111)</f>
        <v/>
      </c>
      <c r="O95" s="224" t="str">
        <f>IF('（入力①）基本情報入力シート'!W111="","",'（入力①）基本情報入力シート'!W111)</f>
        <v/>
      </c>
      <c r="P95" s="190" t="str">
        <f>IF('（入力①）基本情報入力シート'!X111="","",'（入力①）基本情報入力シート'!X111)</f>
        <v/>
      </c>
      <c r="Q95" s="190" t="str">
        <f>IF('（入力①）基本情報入力シート'!Y111="","",'（入力①）基本情報入力シート'!Y111)</f>
        <v/>
      </c>
      <c r="R95" s="178"/>
      <c r="S95" s="198"/>
      <c r="T95" s="198"/>
      <c r="U95" s="229"/>
      <c r="V95" s="225"/>
      <c r="W95" s="225"/>
      <c r="X95" s="225"/>
      <c r="Y95" s="225"/>
    </row>
    <row r="96" spans="1:25" ht="27.75" customHeight="1">
      <c r="A96" s="182">
        <f t="shared" si="1"/>
        <v>80</v>
      </c>
      <c r="B96" s="183" t="str">
        <f>IF('（入力①）基本情報入力シート'!C112="","",'（入力①）基本情報入力シート'!C112)</f>
        <v/>
      </c>
      <c r="C96" s="184" t="str">
        <f>IF('（入力①）基本情報入力シート'!D112="","",'（入力①）基本情報入力シート'!D112)</f>
        <v/>
      </c>
      <c r="D96" s="184" t="str">
        <f>IF('（入力①）基本情報入力シート'!E112="","",'（入力①）基本情報入力シート'!E112)</f>
        <v/>
      </c>
      <c r="E96" s="185" t="str">
        <f>IF('（入力①）基本情報入力シート'!F112="","",'（入力①）基本情報入力シート'!F112)</f>
        <v/>
      </c>
      <c r="F96" s="185" t="str">
        <f>IF('（入力①）基本情報入力シート'!G112="","",'（入力①）基本情報入力シート'!G112)</f>
        <v/>
      </c>
      <c r="G96" s="185" t="str">
        <f>IF('（入力①）基本情報入力シート'!H112="","",'（入力①）基本情報入力シート'!H112)</f>
        <v/>
      </c>
      <c r="H96" s="185" t="str">
        <f>IF('（入力①）基本情報入力シート'!I112="","",'（入力①）基本情報入力シート'!I112)</f>
        <v/>
      </c>
      <c r="I96" s="185" t="str">
        <f>IF('（入力①）基本情報入力シート'!J112="","",'（入力①）基本情報入力シート'!J112)</f>
        <v/>
      </c>
      <c r="J96" s="185" t="str">
        <f>IF('（入力①）基本情報入力シート'!K112="","",'（入力①）基本情報入力シート'!K112)</f>
        <v/>
      </c>
      <c r="K96" s="186" t="str">
        <f>IF('（入力①）基本情報入力シート'!L112="","",'（入力①）基本情報入力シート'!L112)</f>
        <v/>
      </c>
      <c r="L96" s="187" t="s">
        <v>261</v>
      </c>
      <c r="M96" s="162" t="str">
        <f>IF('（入力①）基本情報入力シート'!M112="","",'（入力①）基本情報入力シート'!M112)</f>
        <v/>
      </c>
      <c r="N96" s="224" t="str">
        <f>IF('（入力①）基本情報入力シート'!R112="","",'（入力①）基本情報入力シート'!R112)</f>
        <v/>
      </c>
      <c r="O96" s="224" t="str">
        <f>IF('（入力①）基本情報入力シート'!W112="","",'（入力①）基本情報入力シート'!W112)</f>
        <v/>
      </c>
      <c r="P96" s="190" t="str">
        <f>IF('（入力①）基本情報入力シート'!X112="","",'（入力①）基本情報入力シート'!X112)</f>
        <v/>
      </c>
      <c r="Q96" s="190" t="str">
        <f>IF('（入力①）基本情報入力シート'!Y112="","",'（入力①）基本情報入力シート'!Y112)</f>
        <v/>
      </c>
      <c r="R96" s="178"/>
      <c r="S96" s="198"/>
      <c r="T96" s="198"/>
      <c r="U96" s="229"/>
      <c r="V96" s="225"/>
      <c r="W96" s="225"/>
      <c r="X96" s="225"/>
      <c r="Y96" s="225"/>
    </row>
    <row r="97" spans="1:25" ht="27.75" customHeight="1">
      <c r="A97" s="182">
        <f t="shared" si="1"/>
        <v>81</v>
      </c>
      <c r="B97" s="183" t="str">
        <f>IF('（入力①）基本情報入力シート'!C113="","",'（入力①）基本情報入力シート'!C113)</f>
        <v/>
      </c>
      <c r="C97" s="184" t="str">
        <f>IF('（入力①）基本情報入力シート'!D113="","",'（入力①）基本情報入力シート'!D113)</f>
        <v/>
      </c>
      <c r="D97" s="184" t="str">
        <f>IF('（入力①）基本情報入力シート'!E113="","",'（入力①）基本情報入力シート'!E113)</f>
        <v/>
      </c>
      <c r="E97" s="185" t="str">
        <f>IF('（入力①）基本情報入力シート'!F113="","",'（入力①）基本情報入力シート'!F113)</f>
        <v/>
      </c>
      <c r="F97" s="185" t="str">
        <f>IF('（入力①）基本情報入力シート'!G113="","",'（入力①）基本情報入力シート'!G113)</f>
        <v/>
      </c>
      <c r="G97" s="185" t="str">
        <f>IF('（入力①）基本情報入力シート'!H113="","",'（入力①）基本情報入力シート'!H113)</f>
        <v/>
      </c>
      <c r="H97" s="185" t="str">
        <f>IF('（入力①）基本情報入力シート'!I113="","",'（入力①）基本情報入力シート'!I113)</f>
        <v/>
      </c>
      <c r="I97" s="185" t="str">
        <f>IF('（入力①）基本情報入力シート'!J113="","",'（入力①）基本情報入力シート'!J113)</f>
        <v/>
      </c>
      <c r="J97" s="185" t="str">
        <f>IF('（入力①）基本情報入力シート'!K113="","",'（入力①）基本情報入力シート'!K113)</f>
        <v/>
      </c>
      <c r="K97" s="186" t="str">
        <f>IF('（入力①）基本情報入力シート'!L113="","",'（入力①）基本情報入力シート'!L113)</f>
        <v/>
      </c>
      <c r="L97" s="187" t="s">
        <v>262</v>
      </c>
      <c r="M97" s="162" t="str">
        <f>IF('（入力①）基本情報入力シート'!M113="","",'（入力①）基本情報入力シート'!M113)</f>
        <v/>
      </c>
      <c r="N97" s="224" t="str">
        <f>IF('（入力①）基本情報入力シート'!R113="","",'（入力①）基本情報入力シート'!R113)</f>
        <v/>
      </c>
      <c r="O97" s="224" t="str">
        <f>IF('（入力①）基本情報入力シート'!W113="","",'（入力①）基本情報入力シート'!W113)</f>
        <v/>
      </c>
      <c r="P97" s="190" t="str">
        <f>IF('（入力①）基本情報入力シート'!X113="","",'（入力①）基本情報入力シート'!X113)</f>
        <v/>
      </c>
      <c r="Q97" s="190" t="str">
        <f>IF('（入力①）基本情報入力シート'!Y113="","",'（入力①）基本情報入力シート'!Y113)</f>
        <v/>
      </c>
      <c r="R97" s="178"/>
      <c r="S97" s="198"/>
      <c r="T97" s="198"/>
      <c r="U97" s="229"/>
      <c r="V97" s="225"/>
      <c r="W97" s="225"/>
      <c r="X97" s="225"/>
      <c r="Y97" s="225"/>
    </row>
    <row r="98" spans="1:25" ht="27.75" customHeight="1">
      <c r="A98" s="182">
        <f t="shared" si="1"/>
        <v>82</v>
      </c>
      <c r="B98" s="183" t="str">
        <f>IF('（入力①）基本情報入力シート'!C114="","",'（入力①）基本情報入力シート'!C114)</f>
        <v/>
      </c>
      <c r="C98" s="184" t="str">
        <f>IF('（入力①）基本情報入力シート'!D114="","",'（入力①）基本情報入力シート'!D114)</f>
        <v/>
      </c>
      <c r="D98" s="184" t="str">
        <f>IF('（入力①）基本情報入力シート'!E114="","",'（入力①）基本情報入力シート'!E114)</f>
        <v/>
      </c>
      <c r="E98" s="185" t="str">
        <f>IF('（入力①）基本情報入力シート'!F114="","",'（入力①）基本情報入力シート'!F114)</f>
        <v/>
      </c>
      <c r="F98" s="185" t="str">
        <f>IF('（入力①）基本情報入力シート'!G114="","",'（入力①）基本情報入力シート'!G114)</f>
        <v/>
      </c>
      <c r="G98" s="185" t="str">
        <f>IF('（入力①）基本情報入力シート'!H114="","",'（入力①）基本情報入力シート'!H114)</f>
        <v/>
      </c>
      <c r="H98" s="185" t="str">
        <f>IF('（入力①）基本情報入力シート'!I114="","",'（入力①）基本情報入力シート'!I114)</f>
        <v/>
      </c>
      <c r="I98" s="185" t="str">
        <f>IF('（入力①）基本情報入力シート'!J114="","",'（入力①）基本情報入力シート'!J114)</f>
        <v/>
      </c>
      <c r="J98" s="185" t="str">
        <f>IF('（入力①）基本情報入力シート'!K114="","",'（入力①）基本情報入力シート'!K114)</f>
        <v/>
      </c>
      <c r="K98" s="186" t="str">
        <f>IF('（入力①）基本情報入力シート'!L114="","",'（入力①）基本情報入力シート'!L114)</f>
        <v/>
      </c>
      <c r="L98" s="187" t="s">
        <v>263</v>
      </c>
      <c r="M98" s="162" t="str">
        <f>IF('（入力①）基本情報入力シート'!M114="","",'（入力①）基本情報入力シート'!M114)</f>
        <v/>
      </c>
      <c r="N98" s="224" t="str">
        <f>IF('（入力①）基本情報入力シート'!R114="","",'（入力①）基本情報入力シート'!R114)</f>
        <v/>
      </c>
      <c r="O98" s="224" t="str">
        <f>IF('（入力①）基本情報入力シート'!W114="","",'（入力①）基本情報入力シート'!W114)</f>
        <v/>
      </c>
      <c r="P98" s="190" t="str">
        <f>IF('（入力①）基本情報入力シート'!X114="","",'（入力①）基本情報入力シート'!X114)</f>
        <v/>
      </c>
      <c r="Q98" s="190" t="str">
        <f>IF('（入力①）基本情報入力シート'!Y114="","",'（入力①）基本情報入力シート'!Y114)</f>
        <v/>
      </c>
      <c r="R98" s="178"/>
      <c r="S98" s="198"/>
      <c r="T98" s="198"/>
      <c r="U98" s="229"/>
      <c r="V98" s="225"/>
      <c r="W98" s="225"/>
      <c r="X98" s="225"/>
      <c r="Y98" s="225"/>
    </row>
    <row r="99" spans="1:25" ht="27.75" customHeight="1">
      <c r="A99" s="182">
        <f t="shared" si="1"/>
        <v>83</v>
      </c>
      <c r="B99" s="183" t="str">
        <f>IF('（入力①）基本情報入力シート'!C115="","",'（入力①）基本情報入力シート'!C115)</f>
        <v/>
      </c>
      <c r="C99" s="184" t="str">
        <f>IF('（入力①）基本情報入力シート'!D115="","",'（入力①）基本情報入力シート'!D115)</f>
        <v/>
      </c>
      <c r="D99" s="184" t="str">
        <f>IF('（入力①）基本情報入力シート'!E115="","",'（入力①）基本情報入力シート'!E115)</f>
        <v/>
      </c>
      <c r="E99" s="185" t="str">
        <f>IF('（入力①）基本情報入力シート'!F115="","",'（入力①）基本情報入力シート'!F115)</f>
        <v/>
      </c>
      <c r="F99" s="185" t="str">
        <f>IF('（入力①）基本情報入力シート'!G115="","",'（入力①）基本情報入力シート'!G115)</f>
        <v/>
      </c>
      <c r="G99" s="185" t="str">
        <f>IF('（入力①）基本情報入力シート'!H115="","",'（入力①）基本情報入力シート'!H115)</f>
        <v/>
      </c>
      <c r="H99" s="185" t="str">
        <f>IF('（入力①）基本情報入力シート'!I115="","",'（入力①）基本情報入力シート'!I115)</f>
        <v/>
      </c>
      <c r="I99" s="185" t="str">
        <f>IF('（入力①）基本情報入力シート'!J115="","",'（入力①）基本情報入力シート'!J115)</f>
        <v/>
      </c>
      <c r="J99" s="185" t="str">
        <f>IF('（入力①）基本情報入力シート'!K115="","",'（入力①）基本情報入力シート'!K115)</f>
        <v/>
      </c>
      <c r="K99" s="186" t="str">
        <f>IF('（入力①）基本情報入力シート'!L115="","",'（入力①）基本情報入力シート'!L115)</f>
        <v/>
      </c>
      <c r="L99" s="187" t="s">
        <v>264</v>
      </c>
      <c r="M99" s="162" t="str">
        <f>IF('（入力①）基本情報入力シート'!M115="","",'（入力①）基本情報入力シート'!M115)</f>
        <v/>
      </c>
      <c r="N99" s="224" t="str">
        <f>IF('（入力①）基本情報入力シート'!R115="","",'（入力①）基本情報入力シート'!R115)</f>
        <v/>
      </c>
      <c r="O99" s="224" t="str">
        <f>IF('（入力①）基本情報入力シート'!W115="","",'（入力①）基本情報入力シート'!W115)</f>
        <v/>
      </c>
      <c r="P99" s="190" t="str">
        <f>IF('（入力①）基本情報入力シート'!X115="","",'（入力①）基本情報入力シート'!X115)</f>
        <v/>
      </c>
      <c r="Q99" s="190" t="str">
        <f>IF('（入力①）基本情報入力シート'!Y115="","",'（入力①）基本情報入力シート'!Y115)</f>
        <v/>
      </c>
      <c r="R99" s="178"/>
      <c r="S99" s="198"/>
      <c r="T99" s="198"/>
      <c r="U99" s="229"/>
      <c r="V99" s="225"/>
      <c r="W99" s="225"/>
      <c r="X99" s="225"/>
      <c r="Y99" s="225"/>
    </row>
    <row r="100" spans="1:25" ht="27.75" customHeight="1">
      <c r="A100" s="182">
        <f t="shared" si="1"/>
        <v>84</v>
      </c>
      <c r="B100" s="183" t="str">
        <f>IF('（入力①）基本情報入力シート'!C116="","",'（入力①）基本情報入力シート'!C116)</f>
        <v/>
      </c>
      <c r="C100" s="184" t="str">
        <f>IF('（入力①）基本情報入力シート'!D116="","",'（入力①）基本情報入力シート'!D116)</f>
        <v/>
      </c>
      <c r="D100" s="184" t="str">
        <f>IF('（入力①）基本情報入力シート'!E116="","",'（入力①）基本情報入力シート'!E116)</f>
        <v/>
      </c>
      <c r="E100" s="185" t="str">
        <f>IF('（入力①）基本情報入力シート'!F116="","",'（入力①）基本情報入力シート'!F116)</f>
        <v/>
      </c>
      <c r="F100" s="185" t="str">
        <f>IF('（入力①）基本情報入力シート'!G116="","",'（入力①）基本情報入力シート'!G116)</f>
        <v/>
      </c>
      <c r="G100" s="185" t="str">
        <f>IF('（入力①）基本情報入力シート'!H116="","",'（入力①）基本情報入力シート'!H116)</f>
        <v/>
      </c>
      <c r="H100" s="185" t="str">
        <f>IF('（入力①）基本情報入力シート'!I116="","",'（入力①）基本情報入力シート'!I116)</f>
        <v/>
      </c>
      <c r="I100" s="185" t="str">
        <f>IF('（入力①）基本情報入力シート'!J116="","",'（入力①）基本情報入力シート'!J116)</f>
        <v/>
      </c>
      <c r="J100" s="185" t="str">
        <f>IF('（入力①）基本情報入力シート'!K116="","",'（入力①）基本情報入力シート'!K116)</f>
        <v/>
      </c>
      <c r="K100" s="186" t="str">
        <f>IF('（入力①）基本情報入力シート'!L116="","",'（入力①）基本情報入力シート'!L116)</f>
        <v/>
      </c>
      <c r="L100" s="187" t="s">
        <v>265</v>
      </c>
      <c r="M100" s="162" t="str">
        <f>IF('（入力①）基本情報入力シート'!M116="","",'（入力①）基本情報入力シート'!M116)</f>
        <v/>
      </c>
      <c r="N100" s="224" t="str">
        <f>IF('（入力①）基本情報入力シート'!R116="","",'（入力①）基本情報入力シート'!R116)</f>
        <v/>
      </c>
      <c r="O100" s="224" t="str">
        <f>IF('（入力①）基本情報入力シート'!W116="","",'（入力①）基本情報入力シート'!W116)</f>
        <v/>
      </c>
      <c r="P100" s="190" t="str">
        <f>IF('（入力①）基本情報入力シート'!X116="","",'（入力①）基本情報入力シート'!X116)</f>
        <v/>
      </c>
      <c r="Q100" s="190" t="str">
        <f>IF('（入力①）基本情報入力シート'!Y116="","",'（入力①）基本情報入力シート'!Y116)</f>
        <v/>
      </c>
      <c r="R100" s="178"/>
      <c r="S100" s="198"/>
      <c r="T100" s="198"/>
      <c r="U100" s="229"/>
      <c r="V100" s="225"/>
      <c r="W100" s="225"/>
      <c r="X100" s="225"/>
      <c r="Y100" s="225"/>
    </row>
    <row r="101" spans="1:25" ht="27.75" customHeight="1">
      <c r="A101" s="182">
        <f t="shared" si="1"/>
        <v>85</v>
      </c>
      <c r="B101" s="183" t="str">
        <f>IF('（入力①）基本情報入力シート'!C117="","",'（入力①）基本情報入力シート'!C117)</f>
        <v/>
      </c>
      <c r="C101" s="184" t="str">
        <f>IF('（入力①）基本情報入力シート'!D117="","",'（入力①）基本情報入力シート'!D117)</f>
        <v/>
      </c>
      <c r="D101" s="184" t="str">
        <f>IF('（入力①）基本情報入力シート'!E117="","",'（入力①）基本情報入力シート'!E117)</f>
        <v/>
      </c>
      <c r="E101" s="185" t="str">
        <f>IF('（入力①）基本情報入力シート'!F117="","",'（入力①）基本情報入力シート'!F117)</f>
        <v/>
      </c>
      <c r="F101" s="185" t="str">
        <f>IF('（入力①）基本情報入力シート'!G117="","",'（入力①）基本情報入力シート'!G117)</f>
        <v/>
      </c>
      <c r="G101" s="185" t="str">
        <f>IF('（入力①）基本情報入力シート'!H117="","",'（入力①）基本情報入力シート'!H117)</f>
        <v/>
      </c>
      <c r="H101" s="185" t="str">
        <f>IF('（入力①）基本情報入力シート'!I117="","",'（入力①）基本情報入力シート'!I117)</f>
        <v/>
      </c>
      <c r="I101" s="185" t="str">
        <f>IF('（入力①）基本情報入力シート'!J117="","",'（入力①）基本情報入力シート'!J117)</f>
        <v/>
      </c>
      <c r="J101" s="185" t="str">
        <f>IF('（入力①）基本情報入力シート'!K117="","",'（入力①）基本情報入力シート'!K117)</f>
        <v/>
      </c>
      <c r="K101" s="186" t="str">
        <f>IF('（入力①）基本情報入力シート'!L117="","",'（入力①）基本情報入力シート'!L117)</f>
        <v/>
      </c>
      <c r="L101" s="187" t="s">
        <v>266</v>
      </c>
      <c r="M101" s="162" t="str">
        <f>IF('（入力①）基本情報入力シート'!M117="","",'（入力①）基本情報入力シート'!M117)</f>
        <v/>
      </c>
      <c r="N101" s="224" t="str">
        <f>IF('（入力①）基本情報入力シート'!R117="","",'（入力①）基本情報入力シート'!R117)</f>
        <v/>
      </c>
      <c r="O101" s="224" t="str">
        <f>IF('（入力①）基本情報入力シート'!W117="","",'（入力①）基本情報入力シート'!W117)</f>
        <v/>
      </c>
      <c r="P101" s="190" t="str">
        <f>IF('（入力①）基本情報入力シート'!X117="","",'（入力①）基本情報入力シート'!X117)</f>
        <v/>
      </c>
      <c r="Q101" s="190" t="str">
        <f>IF('（入力①）基本情報入力シート'!Y117="","",'（入力①）基本情報入力シート'!Y117)</f>
        <v/>
      </c>
      <c r="R101" s="178"/>
      <c r="S101" s="198"/>
      <c r="T101" s="198"/>
      <c r="U101" s="229"/>
      <c r="V101" s="225"/>
      <c r="W101" s="225"/>
      <c r="X101" s="225"/>
      <c r="Y101" s="225"/>
    </row>
    <row r="102" spans="1:25" ht="27.75" customHeight="1">
      <c r="A102" s="182">
        <f t="shared" si="1"/>
        <v>86</v>
      </c>
      <c r="B102" s="183" t="str">
        <f>IF('（入力①）基本情報入力シート'!C118="","",'（入力①）基本情報入力シート'!C118)</f>
        <v/>
      </c>
      <c r="C102" s="184" t="str">
        <f>IF('（入力①）基本情報入力シート'!D118="","",'（入力①）基本情報入力シート'!D118)</f>
        <v/>
      </c>
      <c r="D102" s="184" t="str">
        <f>IF('（入力①）基本情報入力シート'!E118="","",'（入力①）基本情報入力シート'!E118)</f>
        <v/>
      </c>
      <c r="E102" s="185" t="str">
        <f>IF('（入力①）基本情報入力シート'!F118="","",'（入力①）基本情報入力シート'!F118)</f>
        <v/>
      </c>
      <c r="F102" s="185" t="str">
        <f>IF('（入力①）基本情報入力シート'!G118="","",'（入力①）基本情報入力シート'!G118)</f>
        <v/>
      </c>
      <c r="G102" s="185" t="str">
        <f>IF('（入力①）基本情報入力シート'!H118="","",'（入力①）基本情報入力シート'!H118)</f>
        <v/>
      </c>
      <c r="H102" s="185" t="str">
        <f>IF('（入力①）基本情報入力シート'!I118="","",'（入力①）基本情報入力シート'!I118)</f>
        <v/>
      </c>
      <c r="I102" s="185" t="str">
        <f>IF('（入力①）基本情報入力シート'!J118="","",'（入力①）基本情報入力シート'!J118)</f>
        <v/>
      </c>
      <c r="J102" s="185" t="str">
        <f>IF('（入力①）基本情報入力シート'!K118="","",'（入力①）基本情報入力シート'!K118)</f>
        <v/>
      </c>
      <c r="K102" s="186" t="str">
        <f>IF('（入力①）基本情報入力シート'!L118="","",'（入力①）基本情報入力シート'!L118)</f>
        <v/>
      </c>
      <c r="L102" s="187" t="s">
        <v>267</v>
      </c>
      <c r="M102" s="162" t="str">
        <f>IF('（入力①）基本情報入力シート'!M118="","",'（入力①）基本情報入力シート'!M118)</f>
        <v/>
      </c>
      <c r="N102" s="224" t="str">
        <f>IF('（入力①）基本情報入力シート'!R118="","",'（入力①）基本情報入力シート'!R118)</f>
        <v/>
      </c>
      <c r="O102" s="224" t="str">
        <f>IF('（入力①）基本情報入力シート'!W118="","",'（入力①）基本情報入力シート'!W118)</f>
        <v/>
      </c>
      <c r="P102" s="190" t="str">
        <f>IF('（入力①）基本情報入力シート'!X118="","",'（入力①）基本情報入力シート'!X118)</f>
        <v/>
      </c>
      <c r="Q102" s="190" t="str">
        <f>IF('（入力①）基本情報入力シート'!Y118="","",'（入力①）基本情報入力シート'!Y118)</f>
        <v/>
      </c>
      <c r="R102" s="178"/>
      <c r="S102" s="198"/>
      <c r="T102" s="198"/>
      <c r="U102" s="229"/>
      <c r="V102" s="225"/>
      <c r="W102" s="225"/>
      <c r="X102" s="225"/>
      <c r="Y102" s="225"/>
    </row>
    <row r="103" spans="1:25" ht="27.75" customHeight="1">
      <c r="A103" s="182">
        <f t="shared" si="1"/>
        <v>87</v>
      </c>
      <c r="B103" s="183" t="str">
        <f>IF('（入力①）基本情報入力シート'!C119="","",'（入力①）基本情報入力シート'!C119)</f>
        <v/>
      </c>
      <c r="C103" s="184" t="str">
        <f>IF('（入力①）基本情報入力シート'!D119="","",'（入力①）基本情報入力シート'!D119)</f>
        <v/>
      </c>
      <c r="D103" s="184" t="str">
        <f>IF('（入力①）基本情報入力シート'!E119="","",'（入力①）基本情報入力シート'!E119)</f>
        <v/>
      </c>
      <c r="E103" s="185" t="str">
        <f>IF('（入力①）基本情報入力シート'!F119="","",'（入力①）基本情報入力シート'!F119)</f>
        <v/>
      </c>
      <c r="F103" s="185" t="str">
        <f>IF('（入力①）基本情報入力シート'!G119="","",'（入力①）基本情報入力シート'!G119)</f>
        <v/>
      </c>
      <c r="G103" s="185" t="str">
        <f>IF('（入力①）基本情報入力シート'!H119="","",'（入力①）基本情報入力シート'!H119)</f>
        <v/>
      </c>
      <c r="H103" s="185" t="str">
        <f>IF('（入力①）基本情報入力シート'!I119="","",'（入力①）基本情報入力シート'!I119)</f>
        <v/>
      </c>
      <c r="I103" s="185" t="str">
        <f>IF('（入力①）基本情報入力シート'!J119="","",'（入力①）基本情報入力シート'!J119)</f>
        <v/>
      </c>
      <c r="J103" s="185" t="str">
        <f>IF('（入力①）基本情報入力シート'!K119="","",'（入力①）基本情報入力シート'!K119)</f>
        <v/>
      </c>
      <c r="K103" s="186" t="str">
        <f>IF('（入力①）基本情報入力シート'!L119="","",'（入力①）基本情報入力シート'!L119)</f>
        <v/>
      </c>
      <c r="L103" s="187" t="s">
        <v>268</v>
      </c>
      <c r="M103" s="162" t="str">
        <f>IF('（入力①）基本情報入力シート'!M119="","",'（入力①）基本情報入力シート'!M119)</f>
        <v/>
      </c>
      <c r="N103" s="224" t="str">
        <f>IF('（入力①）基本情報入力シート'!R119="","",'（入力①）基本情報入力シート'!R119)</f>
        <v/>
      </c>
      <c r="O103" s="224" t="str">
        <f>IF('（入力①）基本情報入力シート'!W119="","",'（入力①）基本情報入力シート'!W119)</f>
        <v/>
      </c>
      <c r="P103" s="190" t="str">
        <f>IF('（入力①）基本情報入力シート'!X119="","",'（入力①）基本情報入力シート'!X119)</f>
        <v/>
      </c>
      <c r="Q103" s="190" t="str">
        <f>IF('（入力①）基本情報入力シート'!Y119="","",'（入力①）基本情報入力シート'!Y119)</f>
        <v/>
      </c>
      <c r="R103" s="178"/>
      <c r="S103" s="198"/>
      <c r="T103" s="198"/>
      <c r="U103" s="229"/>
      <c r="V103" s="225"/>
      <c r="W103" s="225"/>
      <c r="X103" s="225"/>
      <c r="Y103" s="225"/>
    </row>
    <row r="104" spans="1:25" ht="27.75" customHeight="1">
      <c r="A104" s="182">
        <f t="shared" si="1"/>
        <v>88</v>
      </c>
      <c r="B104" s="183" t="str">
        <f>IF('（入力①）基本情報入力シート'!C120="","",'（入力①）基本情報入力シート'!C120)</f>
        <v/>
      </c>
      <c r="C104" s="184" t="str">
        <f>IF('（入力①）基本情報入力シート'!D120="","",'（入力①）基本情報入力シート'!D120)</f>
        <v/>
      </c>
      <c r="D104" s="184" t="str">
        <f>IF('（入力①）基本情報入力シート'!E120="","",'（入力①）基本情報入力シート'!E120)</f>
        <v/>
      </c>
      <c r="E104" s="185" t="str">
        <f>IF('（入力①）基本情報入力シート'!F120="","",'（入力①）基本情報入力シート'!F120)</f>
        <v/>
      </c>
      <c r="F104" s="185" t="str">
        <f>IF('（入力①）基本情報入力シート'!G120="","",'（入力①）基本情報入力シート'!G120)</f>
        <v/>
      </c>
      <c r="G104" s="185" t="str">
        <f>IF('（入力①）基本情報入力シート'!H120="","",'（入力①）基本情報入力シート'!H120)</f>
        <v/>
      </c>
      <c r="H104" s="185" t="str">
        <f>IF('（入力①）基本情報入力シート'!I120="","",'（入力①）基本情報入力シート'!I120)</f>
        <v/>
      </c>
      <c r="I104" s="185" t="str">
        <f>IF('（入力①）基本情報入力シート'!J120="","",'（入力①）基本情報入力シート'!J120)</f>
        <v/>
      </c>
      <c r="J104" s="185" t="str">
        <f>IF('（入力①）基本情報入力シート'!K120="","",'（入力①）基本情報入力シート'!K120)</f>
        <v/>
      </c>
      <c r="K104" s="186" t="str">
        <f>IF('（入力①）基本情報入力シート'!L120="","",'（入力①）基本情報入力シート'!L120)</f>
        <v/>
      </c>
      <c r="L104" s="187" t="s">
        <v>269</v>
      </c>
      <c r="M104" s="162" t="str">
        <f>IF('（入力①）基本情報入力シート'!M120="","",'（入力①）基本情報入力シート'!M120)</f>
        <v/>
      </c>
      <c r="N104" s="224" t="str">
        <f>IF('（入力①）基本情報入力シート'!R120="","",'（入力①）基本情報入力シート'!R120)</f>
        <v/>
      </c>
      <c r="O104" s="224" t="str">
        <f>IF('（入力①）基本情報入力シート'!W120="","",'（入力①）基本情報入力シート'!W120)</f>
        <v/>
      </c>
      <c r="P104" s="190" t="str">
        <f>IF('（入力①）基本情報入力シート'!X120="","",'（入力①）基本情報入力シート'!X120)</f>
        <v/>
      </c>
      <c r="Q104" s="190" t="str">
        <f>IF('（入力①）基本情報入力シート'!Y120="","",'（入力①）基本情報入力シート'!Y120)</f>
        <v/>
      </c>
      <c r="R104" s="178"/>
      <c r="S104" s="198"/>
      <c r="T104" s="198"/>
      <c r="U104" s="229"/>
      <c r="V104" s="225"/>
      <c r="W104" s="225"/>
      <c r="X104" s="225"/>
      <c r="Y104" s="225"/>
    </row>
    <row r="105" spans="1:25" ht="27.75" customHeight="1">
      <c r="A105" s="182">
        <f t="shared" si="1"/>
        <v>89</v>
      </c>
      <c r="B105" s="183" t="str">
        <f>IF('（入力①）基本情報入力シート'!C121="","",'（入力①）基本情報入力シート'!C121)</f>
        <v/>
      </c>
      <c r="C105" s="184" t="str">
        <f>IF('（入力①）基本情報入力シート'!D121="","",'（入力①）基本情報入力シート'!D121)</f>
        <v/>
      </c>
      <c r="D105" s="184" t="str">
        <f>IF('（入力①）基本情報入力シート'!E121="","",'（入力①）基本情報入力シート'!E121)</f>
        <v/>
      </c>
      <c r="E105" s="185" t="str">
        <f>IF('（入力①）基本情報入力シート'!F121="","",'（入力①）基本情報入力シート'!F121)</f>
        <v/>
      </c>
      <c r="F105" s="185" t="str">
        <f>IF('（入力①）基本情報入力シート'!G121="","",'（入力①）基本情報入力シート'!G121)</f>
        <v/>
      </c>
      <c r="G105" s="185" t="str">
        <f>IF('（入力①）基本情報入力シート'!H121="","",'（入力①）基本情報入力シート'!H121)</f>
        <v/>
      </c>
      <c r="H105" s="185" t="str">
        <f>IF('（入力①）基本情報入力シート'!I121="","",'（入力①）基本情報入力シート'!I121)</f>
        <v/>
      </c>
      <c r="I105" s="185" t="str">
        <f>IF('（入力①）基本情報入力シート'!J121="","",'（入力①）基本情報入力シート'!J121)</f>
        <v/>
      </c>
      <c r="J105" s="185" t="str">
        <f>IF('（入力①）基本情報入力シート'!K121="","",'（入力①）基本情報入力シート'!K121)</f>
        <v/>
      </c>
      <c r="K105" s="186" t="str">
        <f>IF('（入力①）基本情報入力シート'!L121="","",'（入力①）基本情報入力シート'!L121)</f>
        <v/>
      </c>
      <c r="L105" s="187" t="s">
        <v>270</v>
      </c>
      <c r="M105" s="162" t="str">
        <f>IF('（入力①）基本情報入力シート'!M121="","",'（入力①）基本情報入力シート'!M121)</f>
        <v/>
      </c>
      <c r="N105" s="224" t="str">
        <f>IF('（入力①）基本情報入力シート'!R121="","",'（入力①）基本情報入力シート'!R121)</f>
        <v/>
      </c>
      <c r="O105" s="224" t="str">
        <f>IF('（入力①）基本情報入力シート'!W121="","",'（入力①）基本情報入力シート'!W121)</f>
        <v/>
      </c>
      <c r="P105" s="190" t="str">
        <f>IF('（入力①）基本情報入力シート'!X121="","",'（入力①）基本情報入力シート'!X121)</f>
        <v/>
      </c>
      <c r="Q105" s="190" t="str">
        <f>IF('（入力①）基本情報入力シート'!Y121="","",'（入力①）基本情報入力シート'!Y121)</f>
        <v/>
      </c>
      <c r="R105" s="178"/>
      <c r="S105" s="198"/>
      <c r="T105" s="198"/>
      <c r="U105" s="229"/>
      <c r="V105" s="225"/>
      <c r="W105" s="225"/>
      <c r="X105" s="225"/>
      <c r="Y105" s="225"/>
    </row>
    <row r="106" spans="1:25" ht="27.75" customHeight="1">
      <c r="A106" s="182">
        <f t="shared" si="1"/>
        <v>90</v>
      </c>
      <c r="B106" s="183" t="str">
        <f>IF('（入力①）基本情報入力シート'!C122="","",'（入力①）基本情報入力シート'!C122)</f>
        <v/>
      </c>
      <c r="C106" s="184" t="str">
        <f>IF('（入力①）基本情報入力シート'!D122="","",'（入力①）基本情報入力シート'!D122)</f>
        <v/>
      </c>
      <c r="D106" s="184" t="str">
        <f>IF('（入力①）基本情報入力シート'!E122="","",'（入力①）基本情報入力シート'!E122)</f>
        <v/>
      </c>
      <c r="E106" s="185" t="str">
        <f>IF('（入力①）基本情報入力シート'!F122="","",'（入力①）基本情報入力シート'!F122)</f>
        <v/>
      </c>
      <c r="F106" s="185" t="str">
        <f>IF('（入力①）基本情報入力シート'!G122="","",'（入力①）基本情報入力シート'!G122)</f>
        <v/>
      </c>
      <c r="G106" s="185" t="str">
        <f>IF('（入力①）基本情報入力シート'!H122="","",'（入力①）基本情報入力シート'!H122)</f>
        <v/>
      </c>
      <c r="H106" s="185" t="str">
        <f>IF('（入力①）基本情報入力シート'!I122="","",'（入力①）基本情報入力シート'!I122)</f>
        <v/>
      </c>
      <c r="I106" s="185" t="str">
        <f>IF('（入力①）基本情報入力シート'!J122="","",'（入力①）基本情報入力シート'!J122)</f>
        <v/>
      </c>
      <c r="J106" s="185" t="str">
        <f>IF('（入力①）基本情報入力シート'!K122="","",'（入力①）基本情報入力シート'!K122)</f>
        <v/>
      </c>
      <c r="K106" s="186" t="str">
        <f>IF('（入力①）基本情報入力シート'!L122="","",'（入力①）基本情報入力シート'!L122)</f>
        <v/>
      </c>
      <c r="L106" s="187" t="s">
        <v>271</v>
      </c>
      <c r="M106" s="162" t="str">
        <f>IF('（入力①）基本情報入力シート'!M122="","",'（入力①）基本情報入力シート'!M122)</f>
        <v/>
      </c>
      <c r="N106" s="224" t="str">
        <f>IF('（入力①）基本情報入力シート'!R122="","",'（入力①）基本情報入力シート'!R122)</f>
        <v/>
      </c>
      <c r="O106" s="224" t="str">
        <f>IF('（入力①）基本情報入力シート'!W122="","",'（入力①）基本情報入力シート'!W122)</f>
        <v/>
      </c>
      <c r="P106" s="190" t="str">
        <f>IF('（入力①）基本情報入力シート'!X122="","",'（入力①）基本情報入力シート'!X122)</f>
        <v/>
      </c>
      <c r="Q106" s="190" t="str">
        <f>IF('（入力①）基本情報入力シート'!Y122="","",'（入力①）基本情報入力シート'!Y122)</f>
        <v/>
      </c>
      <c r="R106" s="178"/>
      <c r="S106" s="198"/>
      <c r="T106" s="198"/>
      <c r="U106" s="229"/>
      <c r="V106" s="225"/>
      <c r="W106" s="225"/>
      <c r="X106" s="225"/>
      <c r="Y106" s="225"/>
    </row>
    <row r="107" spans="1:25" ht="27.75" customHeight="1">
      <c r="A107" s="182">
        <f t="shared" si="1"/>
        <v>91</v>
      </c>
      <c r="B107" s="183" t="str">
        <f>IF('（入力①）基本情報入力シート'!C123="","",'（入力①）基本情報入力シート'!C123)</f>
        <v/>
      </c>
      <c r="C107" s="184" t="str">
        <f>IF('（入力①）基本情報入力シート'!D123="","",'（入力①）基本情報入力シート'!D123)</f>
        <v/>
      </c>
      <c r="D107" s="184" t="str">
        <f>IF('（入力①）基本情報入力シート'!E123="","",'（入力①）基本情報入力シート'!E123)</f>
        <v/>
      </c>
      <c r="E107" s="185" t="str">
        <f>IF('（入力①）基本情報入力シート'!F123="","",'（入力①）基本情報入力シート'!F123)</f>
        <v/>
      </c>
      <c r="F107" s="185" t="str">
        <f>IF('（入力①）基本情報入力シート'!G123="","",'（入力①）基本情報入力シート'!G123)</f>
        <v/>
      </c>
      <c r="G107" s="185" t="str">
        <f>IF('（入力①）基本情報入力シート'!H123="","",'（入力①）基本情報入力シート'!H123)</f>
        <v/>
      </c>
      <c r="H107" s="185" t="str">
        <f>IF('（入力①）基本情報入力シート'!I123="","",'（入力①）基本情報入力シート'!I123)</f>
        <v/>
      </c>
      <c r="I107" s="185" t="str">
        <f>IF('（入力①）基本情報入力シート'!J123="","",'（入力①）基本情報入力シート'!J123)</f>
        <v/>
      </c>
      <c r="J107" s="185" t="str">
        <f>IF('（入力①）基本情報入力シート'!K123="","",'（入力①）基本情報入力シート'!K123)</f>
        <v/>
      </c>
      <c r="K107" s="186" t="str">
        <f>IF('（入力①）基本情報入力シート'!L123="","",'（入力①）基本情報入力シート'!L123)</f>
        <v/>
      </c>
      <c r="L107" s="187" t="s">
        <v>272</v>
      </c>
      <c r="M107" s="162" t="str">
        <f>IF('（入力①）基本情報入力シート'!M123="","",'（入力①）基本情報入力シート'!M123)</f>
        <v/>
      </c>
      <c r="N107" s="224" t="str">
        <f>IF('（入力①）基本情報入力シート'!R123="","",'（入力①）基本情報入力シート'!R123)</f>
        <v/>
      </c>
      <c r="O107" s="224" t="str">
        <f>IF('（入力①）基本情報入力シート'!W123="","",'（入力①）基本情報入力シート'!W123)</f>
        <v/>
      </c>
      <c r="P107" s="190" t="str">
        <f>IF('（入力①）基本情報入力シート'!X123="","",'（入力①）基本情報入力シート'!X123)</f>
        <v/>
      </c>
      <c r="Q107" s="190" t="str">
        <f>IF('（入力①）基本情報入力シート'!Y123="","",'（入力①）基本情報入力シート'!Y123)</f>
        <v/>
      </c>
      <c r="R107" s="178"/>
      <c r="S107" s="198"/>
      <c r="T107" s="198"/>
      <c r="U107" s="229"/>
      <c r="V107" s="225"/>
      <c r="W107" s="225"/>
      <c r="X107" s="225"/>
      <c r="Y107" s="225"/>
    </row>
    <row r="108" spans="1:25" ht="27.75" customHeight="1">
      <c r="A108" s="182">
        <f t="shared" si="1"/>
        <v>92</v>
      </c>
      <c r="B108" s="183" t="str">
        <f>IF('（入力①）基本情報入力シート'!C124="","",'（入力①）基本情報入力シート'!C124)</f>
        <v/>
      </c>
      <c r="C108" s="184" t="str">
        <f>IF('（入力①）基本情報入力シート'!D124="","",'（入力①）基本情報入力シート'!D124)</f>
        <v/>
      </c>
      <c r="D108" s="184" t="str">
        <f>IF('（入力①）基本情報入力シート'!E124="","",'（入力①）基本情報入力シート'!E124)</f>
        <v/>
      </c>
      <c r="E108" s="185" t="str">
        <f>IF('（入力①）基本情報入力シート'!F124="","",'（入力①）基本情報入力シート'!F124)</f>
        <v/>
      </c>
      <c r="F108" s="185" t="str">
        <f>IF('（入力①）基本情報入力シート'!G124="","",'（入力①）基本情報入力シート'!G124)</f>
        <v/>
      </c>
      <c r="G108" s="185" t="str">
        <f>IF('（入力①）基本情報入力シート'!H124="","",'（入力①）基本情報入力シート'!H124)</f>
        <v/>
      </c>
      <c r="H108" s="185" t="str">
        <f>IF('（入力①）基本情報入力シート'!I124="","",'（入力①）基本情報入力シート'!I124)</f>
        <v/>
      </c>
      <c r="I108" s="185" t="str">
        <f>IF('（入力①）基本情報入力シート'!J124="","",'（入力①）基本情報入力シート'!J124)</f>
        <v/>
      </c>
      <c r="J108" s="185" t="str">
        <f>IF('（入力①）基本情報入力シート'!K124="","",'（入力①）基本情報入力シート'!K124)</f>
        <v/>
      </c>
      <c r="K108" s="186" t="str">
        <f>IF('（入力①）基本情報入力シート'!L124="","",'（入力①）基本情報入力シート'!L124)</f>
        <v/>
      </c>
      <c r="L108" s="187" t="s">
        <v>273</v>
      </c>
      <c r="M108" s="162" t="str">
        <f>IF('（入力①）基本情報入力シート'!M124="","",'（入力①）基本情報入力シート'!M124)</f>
        <v/>
      </c>
      <c r="N108" s="224" t="str">
        <f>IF('（入力①）基本情報入力シート'!R124="","",'（入力①）基本情報入力シート'!R124)</f>
        <v/>
      </c>
      <c r="O108" s="224" t="str">
        <f>IF('（入力①）基本情報入力シート'!W124="","",'（入力①）基本情報入力シート'!W124)</f>
        <v/>
      </c>
      <c r="P108" s="190" t="str">
        <f>IF('（入力①）基本情報入力シート'!X124="","",'（入力①）基本情報入力シート'!X124)</f>
        <v/>
      </c>
      <c r="Q108" s="190" t="str">
        <f>IF('（入力①）基本情報入力シート'!Y124="","",'（入力①）基本情報入力シート'!Y124)</f>
        <v/>
      </c>
      <c r="R108" s="178"/>
      <c r="S108" s="198"/>
      <c r="T108" s="198"/>
      <c r="U108" s="229"/>
      <c r="V108" s="225"/>
      <c r="W108" s="225"/>
      <c r="X108" s="225"/>
      <c r="Y108" s="225"/>
    </row>
    <row r="109" spans="1:25" ht="27.75" customHeight="1">
      <c r="A109" s="182">
        <f t="shared" si="1"/>
        <v>93</v>
      </c>
      <c r="B109" s="183" t="str">
        <f>IF('（入力①）基本情報入力シート'!C125="","",'（入力①）基本情報入力シート'!C125)</f>
        <v/>
      </c>
      <c r="C109" s="184" t="str">
        <f>IF('（入力①）基本情報入力シート'!D125="","",'（入力①）基本情報入力シート'!D125)</f>
        <v/>
      </c>
      <c r="D109" s="184" t="str">
        <f>IF('（入力①）基本情報入力シート'!E125="","",'（入力①）基本情報入力シート'!E125)</f>
        <v/>
      </c>
      <c r="E109" s="185" t="str">
        <f>IF('（入力①）基本情報入力シート'!F125="","",'（入力①）基本情報入力シート'!F125)</f>
        <v/>
      </c>
      <c r="F109" s="185" t="str">
        <f>IF('（入力①）基本情報入力シート'!G125="","",'（入力①）基本情報入力シート'!G125)</f>
        <v/>
      </c>
      <c r="G109" s="185" t="str">
        <f>IF('（入力①）基本情報入力シート'!H125="","",'（入力①）基本情報入力シート'!H125)</f>
        <v/>
      </c>
      <c r="H109" s="185" t="str">
        <f>IF('（入力①）基本情報入力シート'!I125="","",'（入力①）基本情報入力シート'!I125)</f>
        <v/>
      </c>
      <c r="I109" s="185" t="str">
        <f>IF('（入力①）基本情報入力シート'!J125="","",'（入力①）基本情報入力シート'!J125)</f>
        <v/>
      </c>
      <c r="J109" s="185" t="str">
        <f>IF('（入力①）基本情報入力シート'!K125="","",'（入力①）基本情報入力シート'!K125)</f>
        <v/>
      </c>
      <c r="K109" s="186" t="str">
        <f>IF('（入力①）基本情報入力シート'!L125="","",'（入力①）基本情報入力シート'!L125)</f>
        <v/>
      </c>
      <c r="L109" s="187" t="s">
        <v>274</v>
      </c>
      <c r="M109" s="162" t="str">
        <f>IF('（入力①）基本情報入力シート'!M125="","",'（入力①）基本情報入力シート'!M125)</f>
        <v/>
      </c>
      <c r="N109" s="224" t="str">
        <f>IF('（入力①）基本情報入力シート'!R125="","",'（入力①）基本情報入力シート'!R125)</f>
        <v/>
      </c>
      <c r="O109" s="224" t="str">
        <f>IF('（入力①）基本情報入力シート'!W125="","",'（入力①）基本情報入力シート'!W125)</f>
        <v/>
      </c>
      <c r="P109" s="190" t="str">
        <f>IF('（入力①）基本情報入力シート'!X125="","",'（入力①）基本情報入力シート'!X125)</f>
        <v/>
      </c>
      <c r="Q109" s="190" t="str">
        <f>IF('（入力①）基本情報入力シート'!Y125="","",'（入力①）基本情報入力シート'!Y125)</f>
        <v/>
      </c>
      <c r="R109" s="178"/>
      <c r="S109" s="198"/>
      <c r="T109" s="198"/>
      <c r="U109" s="229"/>
      <c r="V109" s="225"/>
      <c r="W109" s="225"/>
      <c r="X109" s="225"/>
      <c r="Y109" s="225"/>
    </row>
    <row r="110" spans="1:25" ht="27.75" customHeight="1">
      <c r="A110" s="182">
        <f t="shared" si="1"/>
        <v>94</v>
      </c>
      <c r="B110" s="183" t="str">
        <f>IF('（入力①）基本情報入力シート'!C126="","",'（入力①）基本情報入力シート'!C126)</f>
        <v/>
      </c>
      <c r="C110" s="184" t="str">
        <f>IF('（入力①）基本情報入力シート'!D126="","",'（入力①）基本情報入力シート'!D126)</f>
        <v/>
      </c>
      <c r="D110" s="184" t="str">
        <f>IF('（入力①）基本情報入力シート'!E126="","",'（入力①）基本情報入力シート'!E126)</f>
        <v/>
      </c>
      <c r="E110" s="185" t="str">
        <f>IF('（入力①）基本情報入力シート'!F126="","",'（入力①）基本情報入力シート'!F126)</f>
        <v/>
      </c>
      <c r="F110" s="185" t="str">
        <f>IF('（入力①）基本情報入力シート'!G126="","",'（入力①）基本情報入力シート'!G126)</f>
        <v/>
      </c>
      <c r="G110" s="185" t="str">
        <f>IF('（入力①）基本情報入力シート'!H126="","",'（入力①）基本情報入力シート'!H126)</f>
        <v/>
      </c>
      <c r="H110" s="185" t="str">
        <f>IF('（入力①）基本情報入力シート'!I126="","",'（入力①）基本情報入力シート'!I126)</f>
        <v/>
      </c>
      <c r="I110" s="185" t="str">
        <f>IF('（入力①）基本情報入力シート'!J126="","",'（入力①）基本情報入力シート'!J126)</f>
        <v/>
      </c>
      <c r="J110" s="185" t="str">
        <f>IF('（入力①）基本情報入力シート'!K126="","",'（入力①）基本情報入力シート'!K126)</f>
        <v/>
      </c>
      <c r="K110" s="186" t="str">
        <f>IF('（入力①）基本情報入力シート'!L126="","",'（入力①）基本情報入力シート'!L126)</f>
        <v/>
      </c>
      <c r="L110" s="187" t="s">
        <v>275</v>
      </c>
      <c r="M110" s="162" t="str">
        <f>IF('（入力①）基本情報入力シート'!M126="","",'（入力①）基本情報入力シート'!M126)</f>
        <v/>
      </c>
      <c r="N110" s="224" t="str">
        <f>IF('（入力①）基本情報入力シート'!R126="","",'（入力①）基本情報入力シート'!R126)</f>
        <v/>
      </c>
      <c r="O110" s="224" t="str">
        <f>IF('（入力①）基本情報入力シート'!W126="","",'（入力①）基本情報入力シート'!W126)</f>
        <v/>
      </c>
      <c r="P110" s="190" t="str">
        <f>IF('（入力①）基本情報入力シート'!X126="","",'（入力①）基本情報入力シート'!X126)</f>
        <v/>
      </c>
      <c r="Q110" s="190" t="str">
        <f>IF('（入力①）基本情報入力シート'!Y126="","",'（入力①）基本情報入力シート'!Y126)</f>
        <v/>
      </c>
      <c r="R110" s="178"/>
      <c r="S110" s="198"/>
      <c r="T110" s="198"/>
      <c r="U110" s="229"/>
      <c r="V110" s="225"/>
      <c r="W110" s="225"/>
      <c r="X110" s="225"/>
      <c r="Y110" s="225"/>
    </row>
    <row r="111" spans="1:25" ht="27.75" customHeight="1">
      <c r="A111" s="182">
        <f t="shared" si="1"/>
        <v>95</v>
      </c>
      <c r="B111" s="183" t="str">
        <f>IF('（入力①）基本情報入力シート'!C127="","",'（入力①）基本情報入力シート'!C127)</f>
        <v/>
      </c>
      <c r="C111" s="184" t="str">
        <f>IF('（入力①）基本情報入力シート'!D127="","",'（入力①）基本情報入力シート'!D127)</f>
        <v/>
      </c>
      <c r="D111" s="184" t="str">
        <f>IF('（入力①）基本情報入力シート'!E127="","",'（入力①）基本情報入力シート'!E127)</f>
        <v/>
      </c>
      <c r="E111" s="185" t="str">
        <f>IF('（入力①）基本情報入力シート'!F127="","",'（入力①）基本情報入力シート'!F127)</f>
        <v/>
      </c>
      <c r="F111" s="185" t="str">
        <f>IF('（入力①）基本情報入力シート'!G127="","",'（入力①）基本情報入力シート'!G127)</f>
        <v/>
      </c>
      <c r="G111" s="185" t="str">
        <f>IF('（入力①）基本情報入力シート'!H127="","",'（入力①）基本情報入力シート'!H127)</f>
        <v/>
      </c>
      <c r="H111" s="185" t="str">
        <f>IF('（入力①）基本情報入力シート'!I127="","",'（入力①）基本情報入力シート'!I127)</f>
        <v/>
      </c>
      <c r="I111" s="185" t="str">
        <f>IF('（入力①）基本情報入力シート'!J127="","",'（入力①）基本情報入力シート'!J127)</f>
        <v/>
      </c>
      <c r="J111" s="185" t="str">
        <f>IF('（入力①）基本情報入力シート'!K127="","",'（入力①）基本情報入力シート'!K127)</f>
        <v/>
      </c>
      <c r="K111" s="186" t="str">
        <f>IF('（入力①）基本情報入力シート'!L127="","",'（入力①）基本情報入力シート'!L127)</f>
        <v/>
      </c>
      <c r="L111" s="187" t="s">
        <v>276</v>
      </c>
      <c r="M111" s="162" t="str">
        <f>IF('（入力①）基本情報入力シート'!M127="","",'（入力①）基本情報入力シート'!M127)</f>
        <v/>
      </c>
      <c r="N111" s="224" t="str">
        <f>IF('（入力①）基本情報入力シート'!R127="","",'（入力①）基本情報入力シート'!R127)</f>
        <v/>
      </c>
      <c r="O111" s="224" t="str">
        <f>IF('（入力①）基本情報入力シート'!W127="","",'（入力①）基本情報入力シート'!W127)</f>
        <v/>
      </c>
      <c r="P111" s="190" t="str">
        <f>IF('（入力①）基本情報入力シート'!X127="","",'（入力①）基本情報入力シート'!X127)</f>
        <v/>
      </c>
      <c r="Q111" s="190" t="str">
        <f>IF('（入力①）基本情報入力シート'!Y127="","",'（入力①）基本情報入力シート'!Y127)</f>
        <v/>
      </c>
      <c r="R111" s="178"/>
      <c r="S111" s="198"/>
      <c r="T111" s="198"/>
      <c r="U111" s="229"/>
      <c r="V111" s="225"/>
      <c r="W111" s="225"/>
      <c r="X111" s="225"/>
      <c r="Y111" s="225"/>
    </row>
    <row r="112" spans="1:25" ht="27.75" customHeight="1">
      <c r="A112" s="182">
        <f t="shared" si="1"/>
        <v>96</v>
      </c>
      <c r="B112" s="183" t="str">
        <f>IF('（入力①）基本情報入力シート'!C128="","",'（入力①）基本情報入力シート'!C128)</f>
        <v/>
      </c>
      <c r="C112" s="184" t="str">
        <f>IF('（入力①）基本情報入力シート'!D128="","",'（入力①）基本情報入力シート'!D128)</f>
        <v/>
      </c>
      <c r="D112" s="184" t="str">
        <f>IF('（入力①）基本情報入力シート'!E128="","",'（入力①）基本情報入力シート'!E128)</f>
        <v/>
      </c>
      <c r="E112" s="185" t="str">
        <f>IF('（入力①）基本情報入力シート'!F128="","",'（入力①）基本情報入力シート'!F128)</f>
        <v/>
      </c>
      <c r="F112" s="185" t="str">
        <f>IF('（入力①）基本情報入力シート'!G128="","",'（入力①）基本情報入力シート'!G128)</f>
        <v/>
      </c>
      <c r="G112" s="185" t="str">
        <f>IF('（入力①）基本情報入力シート'!H128="","",'（入力①）基本情報入力シート'!H128)</f>
        <v/>
      </c>
      <c r="H112" s="185" t="str">
        <f>IF('（入力①）基本情報入力シート'!I128="","",'（入力①）基本情報入力シート'!I128)</f>
        <v/>
      </c>
      <c r="I112" s="185" t="str">
        <f>IF('（入力①）基本情報入力シート'!J128="","",'（入力①）基本情報入力シート'!J128)</f>
        <v/>
      </c>
      <c r="J112" s="185" t="str">
        <f>IF('（入力①）基本情報入力シート'!K128="","",'（入力①）基本情報入力シート'!K128)</f>
        <v/>
      </c>
      <c r="K112" s="186" t="str">
        <f>IF('（入力①）基本情報入力シート'!L128="","",'（入力①）基本情報入力シート'!L128)</f>
        <v/>
      </c>
      <c r="L112" s="187" t="s">
        <v>277</v>
      </c>
      <c r="M112" s="162" t="str">
        <f>IF('（入力①）基本情報入力シート'!M128="","",'（入力①）基本情報入力シート'!M128)</f>
        <v/>
      </c>
      <c r="N112" s="224" t="str">
        <f>IF('（入力①）基本情報入力シート'!R128="","",'（入力①）基本情報入力シート'!R128)</f>
        <v/>
      </c>
      <c r="O112" s="224" t="str">
        <f>IF('（入力①）基本情報入力シート'!W128="","",'（入力①）基本情報入力シート'!W128)</f>
        <v/>
      </c>
      <c r="P112" s="190" t="str">
        <f>IF('（入力①）基本情報入力シート'!X128="","",'（入力①）基本情報入力シート'!X128)</f>
        <v/>
      </c>
      <c r="Q112" s="190" t="str">
        <f>IF('（入力①）基本情報入力シート'!Y128="","",'（入力①）基本情報入力シート'!Y128)</f>
        <v/>
      </c>
      <c r="R112" s="178"/>
      <c r="S112" s="198"/>
      <c r="T112" s="198"/>
      <c r="U112" s="229"/>
      <c r="V112" s="225"/>
      <c r="W112" s="225"/>
      <c r="X112" s="225"/>
      <c r="Y112" s="225"/>
    </row>
    <row r="113" spans="1:27" ht="27.75" customHeight="1">
      <c r="A113" s="182">
        <f t="shared" si="1"/>
        <v>97</v>
      </c>
      <c r="B113" s="183" t="str">
        <f>IF('（入力①）基本情報入力シート'!C129="","",'（入力①）基本情報入力シート'!C129)</f>
        <v/>
      </c>
      <c r="C113" s="184" t="str">
        <f>IF('（入力①）基本情報入力シート'!D129="","",'（入力①）基本情報入力シート'!D129)</f>
        <v/>
      </c>
      <c r="D113" s="184" t="str">
        <f>IF('（入力①）基本情報入力シート'!E129="","",'（入力①）基本情報入力シート'!E129)</f>
        <v/>
      </c>
      <c r="E113" s="185" t="str">
        <f>IF('（入力①）基本情報入力シート'!F129="","",'（入力①）基本情報入力シート'!F129)</f>
        <v/>
      </c>
      <c r="F113" s="185" t="str">
        <f>IF('（入力①）基本情報入力シート'!G129="","",'（入力①）基本情報入力シート'!G129)</f>
        <v/>
      </c>
      <c r="G113" s="185" t="str">
        <f>IF('（入力①）基本情報入力シート'!H129="","",'（入力①）基本情報入力シート'!H129)</f>
        <v/>
      </c>
      <c r="H113" s="185" t="str">
        <f>IF('（入力①）基本情報入力シート'!I129="","",'（入力①）基本情報入力シート'!I129)</f>
        <v/>
      </c>
      <c r="I113" s="185" t="str">
        <f>IF('（入力①）基本情報入力シート'!J129="","",'（入力①）基本情報入力シート'!J129)</f>
        <v/>
      </c>
      <c r="J113" s="185" t="str">
        <f>IF('（入力①）基本情報入力シート'!K129="","",'（入力①）基本情報入力シート'!K129)</f>
        <v/>
      </c>
      <c r="K113" s="186" t="str">
        <f>IF('（入力①）基本情報入力シート'!L129="","",'（入力①）基本情報入力シート'!L129)</f>
        <v/>
      </c>
      <c r="L113" s="187" t="s">
        <v>278</v>
      </c>
      <c r="M113" s="162" t="str">
        <f>IF('（入力①）基本情報入力シート'!M129="","",'（入力①）基本情報入力シート'!M129)</f>
        <v/>
      </c>
      <c r="N113" s="224" t="str">
        <f>IF('（入力①）基本情報入力シート'!R129="","",'（入力①）基本情報入力シート'!R129)</f>
        <v/>
      </c>
      <c r="O113" s="224" t="str">
        <f>IF('（入力①）基本情報入力シート'!W129="","",'（入力①）基本情報入力シート'!W129)</f>
        <v/>
      </c>
      <c r="P113" s="190" t="str">
        <f>IF('（入力①）基本情報入力シート'!X129="","",'（入力①）基本情報入力シート'!X129)</f>
        <v/>
      </c>
      <c r="Q113" s="190" t="str">
        <f>IF('（入力①）基本情報入力シート'!Y129="","",'（入力①）基本情報入力シート'!Y129)</f>
        <v/>
      </c>
      <c r="R113" s="178"/>
      <c r="S113" s="198"/>
      <c r="T113" s="198"/>
      <c r="U113" s="229"/>
      <c r="V113" s="225"/>
      <c r="W113" s="225"/>
      <c r="X113" s="225"/>
      <c r="Y113" s="225"/>
    </row>
    <row r="114" spans="1:27" ht="27.75" customHeight="1">
      <c r="A114" s="182">
        <f t="shared" si="1"/>
        <v>98</v>
      </c>
      <c r="B114" s="183" t="str">
        <f>IF('（入力①）基本情報入力シート'!C130="","",'（入力①）基本情報入力シート'!C130)</f>
        <v/>
      </c>
      <c r="C114" s="184" t="str">
        <f>IF('（入力①）基本情報入力シート'!D130="","",'（入力①）基本情報入力シート'!D130)</f>
        <v/>
      </c>
      <c r="D114" s="184" t="str">
        <f>IF('（入力①）基本情報入力シート'!E130="","",'（入力①）基本情報入力シート'!E130)</f>
        <v/>
      </c>
      <c r="E114" s="185" t="str">
        <f>IF('（入力①）基本情報入力シート'!F130="","",'（入力①）基本情報入力シート'!F130)</f>
        <v/>
      </c>
      <c r="F114" s="185" t="str">
        <f>IF('（入力①）基本情報入力シート'!G130="","",'（入力①）基本情報入力シート'!G130)</f>
        <v/>
      </c>
      <c r="G114" s="185" t="str">
        <f>IF('（入力①）基本情報入力シート'!H130="","",'（入力①）基本情報入力シート'!H130)</f>
        <v/>
      </c>
      <c r="H114" s="185" t="str">
        <f>IF('（入力①）基本情報入力シート'!I130="","",'（入力①）基本情報入力シート'!I130)</f>
        <v/>
      </c>
      <c r="I114" s="185" t="str">
        <f>IF('（入力①）基本情報入力シート'!J130="","",'（入力①）基本情報入力シート'!J130)</f>
        <v/>
      </c>
      <c r="J114" s="185" t="str">
        <f>IF('（入力①）基本情報入力シート'!K130="","",'（入力①）基本情報入力シート'!K130)</f>
        <v/>
      </c>
      <c r="K114" s="186" t="str">
        <f>IF('（入力①）基本情報入力シート'!L130="","",'（入力①）基本情報入力シート'!L130)</f>
        <v/>
      </c>
      <c r="L114" s="187" t="s">
        <v>279</v>
      </c>
      <c r="M114" s="162" t="str">
        <f>IF('（入力①）基本情報入力シート'!M130="","",'（入力①）基本情報入力シート'!M130)</f>
        <v/>
      </c>
      <c r="N114" s="224" t="str">
        <f>IF('（入力①）基本情報入力シート'!R130="","",'（入力①）基本情報入力シート'!R130)</f>
        <v/>
      </c>
      <c r="O114" s="224" t="str">
        <f>IF('（入力①）基本情報入力シート'!W130="","",'（入力①）基本情報入力シート'!W130)</f>
        <v/>
      </c>
      <c r="P114" s="190" t="str">
        <f>IF('（入力①）基本情報入力シート'!X130="","",'（入力①）基本情報入力シート'!X130)</f>
        <v/>
      </c>
      <c r="Q114" s="190" t="str">
        <f>IF('（入力①）基本情報入力シート'!Y130="","",'（入力①）基本情報入力シート'!Y130)</f>
        <v/>
      </c>
      <c r="R114" s="178"/>
      <c r="S114" s="198"/>
      <c r="T114" s="198"/>
      <c r="U114" s="229"/>
      <c r="V114" s="225"/>
      <c r="W114" s="225"/>
      <c r="X114" s="225"/>
      <c r="Y114" s="225"/>
    </row>
    <row r="115" spans="1:27" ht="27.75" customHeight="1">
      <c r="A115" s="182">
        <f t="shared" si="1"/>
        <v>99</v>
      </c>
      <c r="B115" s="183" t="str">
        <f>IF('（入力①）基本情報入力シート'!C131="","",'（入力①）基本情報入力シート'!C131)</f>
        <v/>
      </c>
      <c r="C115" s="184" t="str">
        <f>IF('（入力①）基本情報入力シート'!D131="","",'（入力①）基本情報入力シート'!D131)</f>
        <v/>
      </c>
      <c r="D115" s="184" t="str">
        <f>IF('（入力①）基本情報入力シート'!E131="","",'（入力①）基本情報入力シート'!E131)</f>
        <v/>
      </c>
      <c r="E115" s="185" t="str">
        <f>IF('（入力①）基本情報入力シート'!F131="","",'（入力①）基本情報入力シート'!F131)</f>
        <v/>
      </c>
      <c r="F115" s="185" t="str">
        <f>IF('（入力①）基本情報入力シート'!G131="","",'（入力①）基本情報入力シート'!G131)</f>
        <v/>
      </c>
      <c r="G115" s="185" t="str">
        <f>IF('（入力①）基本情報入力シート'!H131="","",'（入力①）基本情報入力シート'!H131)</f>
        <v/>
      </c>
      <c r="H115" s="185" t="str">
        <f>IF('（入力①）基本情報入力シート'!I131="","",'（入力①）基本情報入力シート'!I131)</f>
        <v/>
      </c>
      <c r="I115" s="185" t="str">
        <f>IF('（入力①）基本情報入力シート'!J131="","",'（入力①）基本情報入力シート'!J131)</f>
        <v/>
      </c>
      <c r="J115" s="185" t="str">
        <f>IF('（入力①）基本情報入力シート'!K131="","",'（入力①）基本情報入力シート'!K131)</f>
        <v/>
      </c>
      <c r="K115" s="186" t="str">
        <f>IF('（入力①）基本情報入力シート'!L131="","",'（入力①）基本情報入力シート'!L131)</f>
        <v/>
      </c>
      <c r="L115" s="187" t="s">
        <v>280</v>
      </c>
      <c r="M115" s="162" t="str">
        <f>IF('（入力①）基本情報入力シート'!M131="","",'（入力①）基本情報入力シート'!M131)</f>
        <v/>
      </c>
      <c r="N115" s="224" t="str">
        <f>IF('（入力①）基本情報入力シート'!R131="","",'（入力①）基本情報入力シート'!R131)</f>
        <v/>
      </c>
      <c r="O115" s="224" t="str">
        <f>IF('（入力①）基本情報入力シート'!W131="","",'（入力①）基本情報入力シート'!W131)</f>
        <v/>
      </c>
      <c r="P115" s="190" t="str">
        <f>IF('（入力①）基本情報入力シート'!X131="","",'（入力①）基本情報入力シート'!X131)</f>
        <v/>
      </c>
      <c r="Q115" s="190" t="str">
        <f>IF('（入力①）基本情報入力シート'!Y131="","",'（入力①）基本情報入力シート'!Y131)</f>
        <v/>
      </c>
      <c r="R115" s="178"/>
      <c r="S115" s="198"/>
      <c r="T115" s="198"/>
      <c r="U115" s="229"/>
      <c r="V115" s="225"/>
      <c r="W115" s="225"/>
      <c r="X115" s="225"/>
      <c r="Y115" s="225"/>
    </row>
    <row r="116" spans="1:27" ht="27.75" customHeight="1">
      <c r="A116" s="182">
        <f t="shared" si="1"/>
        <v>100</v>
      </c>
      <c r="B116" s="183" t="str">
        <f>IF('（入力①）基本情報入力シート'!C132="","",'（入力①）基本情報入力シート'!C132)</f>
        <v/>
      </c>
      <c r="C116" s="184" t="str">
        <f>IF('（入力①）基本情報入力シート'!D132="","",'（入力①）基本情報入力シート'!D132)</f>
        <v/>
      </c>
      <c r="D116" s="184" t="str">
        <f>IF('（入力①）基本情報入力シート'!E132="","",'（入力①）基本情報入力シート'!E132)</f>
        <v/>
      </c>
      <c r="E116" s="191" t="str">
        <f>IF('（入力①）基本情報入力シート'!F132="","",'（入力①）基本情報入力シート'!F132)</f>
        <v/>
      </c>
      <c r="F116" s="191" t="str">
        <f>IF('（入力①）基本情報入力シート'!G132="","",'（入力①）基本情報入力シート'!G132)</f>
        <v/>
      </c>
      <c r="G116" s="191" t="str">
        <f>IF('（入力①）基本情報入力シート'!H132="","",'（入力①）基本情報入力シート'!H132)</f>
        <v/>
      </c>
      <c r="H116" s="191" t="str">
        <f>IF('（入力①）基本情報入力シート'!I132="","",'（入力①）基本情報入力シート'!I132)</f>
        <v/>
      </c>
      <c r="I116" s="191" t="str">
        <f>IF('（入力①）基本情報入力シート'!J132="","",'（入力①）基本情報入力シート'!J132)</f>
        <v/>
      </c>
      <c r="J116" s="191" t="str">
        <f>IF('（入力①）基本情報入力シート'!K132="","",'（入力①）基本情報入力シート'!K132)</f>
        <v/>
      </c>
      <c r="K116" s="192" t="str">
        <f>IF('（入力①）基本情報入力シート'!L132="","",'（入力①）基本情報入力シート'!L132)</f>
        <v/>
      </c>
      <c r="L116" s="187" t="s">
        <v>281</v>
      </c>
      <c r="M116" s="224" t="str">
        <f>IF('（入力①）基本情報入力シート'!M132="","",'（入力①）基本情報入力シート'!M132)</f>
        <v/>
      </c>
      <c r="N116" s="224" t="str">
        <f>IF('（入力①）基本情報入力シート'!R132="","",'（入力①）基本情報入力シート'!R132)</f>
        <v/>
      </c>
      <c r="O116" s="224" t="str">
        <f>IF('（入力①）基本情報入力シート'!W132="","",'（入力①）基本情報入力シート'!W132)</f>
        <v/>
      </c>
      <c r="P116" s="193" t="str">
        <f>IF('（入力①）基本情報入力シート'!X132="","",'（入力①）基本情報入力シート'!X132)</f>
        <v/>
      </c>
      <c r="Q116" s="193" t="str">
        <f>IF('（入力①）基本情報入力シート'!Y132="","",'（入力①）基本情報入力シート'!Y132)</f>
        <v/>
      </c>
      <c r="R116" s="197"/>
      <c r="S116" s="197"/>
      <c r="T116" s="197"/>
      <c r="U116" s="229"/>
      <c r="V116" s="225"/>
      <c r="W116" s="225"/>
      <c r="X116" s="225"/>
      <c r="Y116" s="225"/>
      <c r="Z116" s="205"/>
      <c r="AA116" s="205"/>
    </row>
    <row r="117" spans="1:27">
      <c r="A117" s="199"/>
      <c r="B117" s="200"/>
      <c r="C117" s="201"/>
      <c r="D117" s="201"/>
      <c r="E117" s="201"/>
      <c r="F117" s="201"/>
      <c r="G117" s="201"/>
      <c r="H117" s="201"/>
      <c r="I117" s="201"/>
      <c r="J117" s="201"/>
      <c r="K117" s="201"/>
      <c r="L117" s="201"/>
      <c r="M117" s="201"/>
      <c r="N117" s="201"/>
      <c r="O117" s="201"/>
      <c r="S117" s="202"/>
      <c r="T117" s="181"/>
      <c r="U117" s="203"/>
      <c r="V117" s="204"/>
      <c r="W117" s="204"/>
      <c r="X117" s="204"/>
      <c r="Y117" s="204"/>
    </row>
  </sheetData>
  <sheetProtection sheet="1" objects="1" scenarios="1" selectLockedCells="1"/>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4"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'（入力④）別紙様式3-1'!$W$19="×"</xm:f>
            <x14:dxf>
              <fill>
                <patternFill>
                  <bgColor theme="0" tint="-0.24994659260841701"/>
                </patternFill>
              </fill>
            </x14:dxf>
          </x14:cfRule>
          <xm:sqref>A1:Z2 A3:S3 A4:R9 Z3:Z9 R37:Y116 A10:Z36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80"/>
  <sheetViews>
    <sheetView view="pageBreakPreview" zoomScale="110" zoomScaleNormal="120" zoomScaleSheetLayoutView="110" workbookViewId="0">
      <selection activeCell="B19" sqref="B19"/>
    </sheetView>
  </sheetViews>
  <sheetFormatPr defaultColWidth="9" defaultRowHeight="13.2"/>
  <cols>
    <col min="1" max="1" width="2.44140625" style="103" customWidth="1"/>
    <col min="2" max="6" width="2.77734375" style="103" customWidth="1"/>
    <col min="7" max="36" width="2.44140625" style="103" customWidth="1"/>
    <col min="37" max="37" width="1.88671875" style="103" customWidth="1"/>
    <col min="38" max="38" width="2" style="103" customWidth="1"/>
    <col min="39" max="39" width="8.44140625" style="103" customWidth="1"/>
    <col min="40" max="40" width="9.21875" style="103" customWidth="1"/>
    <col min="41" max="16384" width="9" style="103"/>
  </cols>
  <sheetData>
    <row r="1" spans="1:47">
      <c r="A1" s="102" t="s">
        <v>37</v>
      </c>
      <c r="B1" s="102"/>
      <c r="C1" s="102"/>
      <c r="D1" s="102"/>
      <c r="E1" s="102"/>
      <c r="F1" s="102"/>
      <c r="G1" s="102"/>
      <c r="H1" s="102"/>
      <c r="I1" s="102"/>
      <c r="J1" s="102"/>
      <c r="K1" s="102"/>
      <c r="L1" s="102"/>
      <c r="M1" s="102"/>
      <c r="N1" s="102"/>
      <c r="O1" s="102"/>
      <c r="P1" s="102"/>
      <c r="Q1" s="102"/>
      <c r="R1" s="102"/>
      <c r="S1" s="102"/>
      <c r="T1" s="102"/>
      <c r="U1" s="102"/>
      <c r="V1" s="102"/>
      <c r="W1" s="102"/>
      <c r="X1" s="102"/>
      <c r="Y1" s="744" t="s">
        <v>38</v>
      </c>
      <c r="Z1" s="744"/>
      <c r="AA1" s="744"/>
      <c r="AB1" s="744"/>
      <c r="AC1" s="744" t="str">
        <f>IF('（入力①）基本情報入力シート'!C11="","",'（入力①）基本情報入力シート'!C11)</f>
        <v>○○市</v>
      </c>
      <c r="AD1" s="744"/>
      <c r="AE1" s="744"/>
      <c r="AF1" s="744"/>
      <c r="AG1" s="744"/>
      <c r="AH1" s="744"/>
      <c r="AI1" s="744"/>
      <c r="AJ1" s="744"/>
    </row>
    <row r="2" spans="1:47">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row>
    <row r="3" spans="1:47" ht="16.5" customHeight="1">
      <c r="A3" s="108"/>
      <c r="B3" s="709" t="s">
        <v>319</v>
      </c>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row>
    <row r="4" spans="1:47" ht="16.5" customHeight="1">
      <c r="A4" s="102"/>
      <c r="B4" s="230"/>
      <c r="C4" s="230"/>
      <c r="D4" s="230"/>
      <c r="E4" s="230"/>
      <c r="F4" s="230"/>
      <c r="G4" s="230"/>
      <c r="H4" s="230"/>
      <c r="I4" s="230"/>
      <c r="J4" s="230"/>
      <c r="K4" s="230"/>
      <c r="L4" s="230"/>
      <c r="M4" s="230"/>
      <c r="N4" s="230"/>
      <c r="O4" s="230"/>
      <c r="P4" s="230"/>
      <c r="Q4" s="230"/>
      <c r="R4" s="230"/>
      <c r="S4" s="230"/>
      <c r="T4" s="230"/>
      <c r="U4" s="231" t="s">
        <v>320</v>
      </c>
      <c r="V4" s="733">
        <v>4</v>
      </c>
      <c r="W4" s="733"/>
      <c r="X4" s="105" t="s">
        <v>22</v>
      </c>
      <c r="Y4" s="105"/>
      <c r="Z4" s="230"/>
      <c r="AA4" s="230"/>
      <c r="AB4" s="230"/>
      <c r="AC4" s="232"/>
      <c r="AD4" s="102"/>
      <c r="AE4" s="102"/>
      <c r="AF4" s="233"/>
      <c r="AG4" s="230"/>
      <c r="AH4" s="230"/>
      <c r="AI4" s="230"/>
      <c r="AJ4" s="230"/>
    </row>
    <row r="5" spans="1:47" ht="6" customHeight="1">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row>
    <row r="6" spans="1:47">
      <c r="A6" s="102" t="s">
        <v>41</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row>
    <row r="7" spans="1:47" ht="4.5" customHeight="1">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row>
    <row r="8" spans="1:47" s="202" customFormat="1" ht="13.5" customHeight="1">
      <c r="A8" s="736" t="s">
        <v>47</v>
      </c>
      <c r="B8" s="737"/>
      <c r="C8" s="737"/>
      <c r="D8" s="737"/>
      <c r="E8" s="737"/>
      <c r="F8" s="737"/>
      <c r="G8" s="726" t="str">
        <f>IF('（入力①）基本情報入力シート'!M15="","",'（入力①）基本情報入力シート'!M15)</f>
        <v>○○ケアサービス</v>
      </c>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c r="AJ8" s="728"/>
    </row>
    <row r="9" spans="1:47" s="202" customFormat="1" ht="22.5" customHeight="1">
      <c r="A9" s="730" t="s">
        <v>46</v>
      </c>
      <c r="B9" s="525"/>
      <c r="C9" s="525"/>
      <c r="D9" s="525"/>
      <c r="E9" s="525"/>
      <c r="F9" s="525"/>
      <c r="G9" s="738" t="str">
        <f>IF('（入力①）基本情報入力シート'!M16="","",'（入力①）基本情報入力シート'!M16)</f>
        <v>○○ケアサービス</v>
      </c>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40"/>
    </row>
    <row r="10" spans="1:47" s="202" customFormat="1" ht="12.75" customHeight="1">
      <c r="A10" s="745" t="s">
        <v>42</v>
      </c>
      <c r="B10" s="746"/>
      <c r="C10" s="746"/>
      <c r="D10" s="746"/>
      <c r="E10" s="746"/>
      <c r="F10" s="746"/>
      <c r="G10" s="235" t="s">
        <v>1</v>
      </c>
      <c r="H10" s="751" t="str">
        <f>IF('（入力①）基本情報入力シート'!AC17="－","",'（入力①）基本情報入力シート'!AC17)</f>
        <v>100－1234</v>
      </c>
      <c r="I10" s="751"/>
      <c r="J10" s="751"/>
      <c r="K10" s="751"/>
      <c r="L10" s="751"/>
      <c r="M10" s="236"/>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8"/>
    </row>
    <row r="11" spans="1:47" s="202" customFormat="1" ht="12" customHeight="1">
      <c r="A11" s="747"/>
      <c r="B11" s="748"/>
      <c r="C11" s="748"/>
      <c r="D11" s="748"/>
      <c r="E11" s="748"/>
      <c r="F11" s="748"/>
      <c r="G11" s="741" t="str">
        <f>IF('（入力①）基本情報入力シート'!M18="","",'（入力①）基本情報入力シート'!M18)</f>
        <v>千代田区霞が関１－２－２</v>
      </c>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c r="AI11" s="742"/>
      <c r="AJ11" s="743"/>
    </row>
    <row r="12" spans="1:47" s="202" customFormat="1" ht="12" customHeight="1">
      <c r="A12" s="749"/>
      <c r="B12" s="750"/>
      <c r="C12" s="750"/>
      <c r="D12" s="750"/>
      <c r="E12" s="750"/>
      <c r="F12" s="750"/>
      <c r="G12" s="711" t="str">
        <f>IF('（入力①）基本情報入力シート'!M19="","",'（入力①）基本情報入力シート'!M19)</f>
        <v>○○ビル18Ｆ</v>
      </c>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3"/>
    </row>
    <row r="13" spans="1:47" s="202" customFormat="1" ht="12">
      <c r="A13" s="724" t="s">
        <v>0</v>
      </c>
      <c r="B13" s="725"/>
      <c r="C13" s="725"/>
      <c r="D13" s="725"/>
      <c r="E13" s="725"/>
      <c r="F13" s="725"/>
      <c r="G13" s="726" t="str">
        <f>IF('（入力①）基本情報入力シート'!M22="","",'（入力①）基本情報入力シート'!M22)</f>
        <v>コウロウ　タロウ</v>
      </c>
      <c r="H13" s="727"/>
      <c r="I13" s="727"/>
      <c r="J13" s="727"/>
      <c r="K13" s="727"/>
      <c r="L13" s="727"/>
      <c r="M13" s="727"/>
      <c r="N13" s="727"/>
      <c r="O13" s="727"/>
      <c r="P13" s="727"/>
      <c r="Q13" s="727"/>
      <c r="R13" s="727"/>
      <c r="S13" s="727"/>
      <c r="T13" s="727"/>
      <c r="U13" s="727"/>
      <c r="V13" s="727"/>
      <c r="W13" s="727"/>
      <c r="X13" s="727"/>
      <c r="Y13" s="727"/>
      <c r="Z13" s="727"/>
      <c r="AA13" s="727"/>
      <c r="AB13" s="727"/>
      <c r="AC13" s="727"/>
      <c r="AD13" s="727"/>
      <c r="AE13" s="727"/>
      <c r="AF13" s="727"/>
      <c r="AG13" s="727"/>
      <c r="AH13" s="727"/>
      <c r="AI13" s="727"/>
      <c r="AJ13" s="728"/>
      <c r="AU13" s="239"/>
    </row>
    <row r="14" spans="1:47" s="202" customFormat="1" ht="22.5" customHeight="1">
      <c r="A14" s="747" t="s">
        <v>43</v>
      </c>
      <c r="B14" s="748"/>
      <c r="C14" s="748"/>
      <c r="D14" s="748"/>
      <c r="E14" s="748"/>
      <c r="F14" s="748"/>
      <c r="G14" s="711" t="str">
        <f>IF('（入力①）基本情報入力シート'!M23="","",'（入力①）基本情報入力シート'!M23)</f>
        <v>厚労　太郎</v>
      </c>
      <c r="H14" s="712"/>
      <c r="I14" s="712"/>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3"/>
      <c r="AU14" s="239"/>
    </row>
    <row r="15" spans="1:47" s="202" customFormat="1" ht="15" customHeight="1">
      <c r="A15" s="732" t="s">
        <v>44</v>
      </c>
      <c r="B15" s="732"/>
      <c r="C15" s="732"/>
      <c r="D15" s="732"/>
      <c r="E15" s="732"/>
      <c r="F15" s="732"/>
      <c r="G15" s="729" t="s">
        <v>23</v>
      </c>
      <c r="H15" s="729"/>
      <c r="I15" s="729"/>
      <c r="J15" s="730"/>
      <c r="K15" s="710" t="str">
        <f>IF('（入力①）基本情報入力シート'!M24="","",'（入力①）基本情報入力シート'!M24)</f>
        <v>03-3571-0000</v>
      </c>
      <c r="L15" s="710"/>
      <c r="M15" s="710"/>
      <c r="N15" s="710"/>
      <c r="O15" s="710"/>
      <c r="P15" s="526" t="s">
        <v>24</v>
      </c>
      <c r="Q15" s="729"/>
      <c r="R15" s="729"/>
      <c r="S15" s="730"/>
      <c r="T15" s="710" t="str">
        <f>IF('（入力①）基本情報入力シート'!M25="","",'（入力①）基本情報入力シート'!M25)</f>
        <v>03-3571-9999</v>
      </c>
      <c r="U15" s="710"/>
      <c r="V15" s="710"/>
      <c r="W15" s="710"/>
      <c r="X15" s="710"/>
      <c r="Y15" s="526" t="s">
        <v>45</v>
      </c>
      <c r="Z15" s="729"/>
      <c r="AA15" s="729"/>
      <c r="AB15" s="730"/>
      <c r="AC15" s="731" t="str">
        <f>IF('（入力①）基本情報入力シート'!M26="","",'（入力①）基本情報入力シート'!M26)</f>
        <v>aaa@aaa.aa.jp</v>
      </c>
      <c r="AD15" s="731"/>
      <c r="AE15" s="731"/>
      <c r="AF15" s="731"/>
      <c r="AG15" s="731"/>
      <c r="AH15" s="731"/>
      <c r="AI15" s="731"/>
      <c r="AJ15" s="731"/>
      <c r="AU15" s="239"/>
    </row>
    <row r="16" spans="1:47" s="202" customFormat="1" ht="12" customHeight="1" thickBot="1">
      <c r="A16" s="240"/>
      <c r="B16" s="240"/>
      <c r="C16" s="240"/>
      <c r="D16" s="240"/>
      <c r="E16" s="240"/>
      <c r="F16" s="240"/>
      <c r="G16" s="240"/>
      <c r="H16" s="240"/>
      <c r="I16" s="240"/>
      <c r="J16" s="240"/>
      <c r="K16" s="241"/>
      <c r="L16" s="241"/>
      <c r="M16" s="241"/>
      <c r="N16" s="241"/>
      <c r="O16" s="241"/>
      <c r="P16" s="241"/>
      <c r="Q16" s="241"/>
      <c r="R16" s="241"/>
      <c r="S16" s="241"/>
      <c r="T16" s="241"/>
      <c r="U16" s="241"/>
      <c r="V16" s="240"/>
      <c r="W16" s="240"/>
      <c r="X16" s="240"/>
      <c r="Y16" s="240"/>
      <c r="Z16" s="241"/>
      <c r="AA16" s="241"/>
      <c r="AB16" s="241"/>
      <c r="AC16" s="241"/>
      <c r="AD16" s="241"/>
      <c r="AE16" s="241"/>
      <c r="AF16" s="241"/>
      <c r="AG16" s="241"/>
      <c r="AH16" s="241"/>
      <c r="AI16" s="241"/>
      <c r="AJ16" s="241"/>
      <c r="AU16" s="239"/>
    </row>
    <row r="17" spans="1:47" s="202" customFormat="1" ht="3.75" customHeight="1">
      <c r="A17" s="242"/>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43"/>
      <c r="AU17" s="239"/>
    </row>
    <row r="18" spans="1:47" s="202" customFormat="1" ht="18" customHeight="1" thickBot="1">
      <c r="A18" s="244" t="s">
        <v>367</v>
      </c>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6"/>
      <c r="AU18" s="239"/>
    </row>
    <row r="19" spans="1:47" ht="18" customHeight="1" thickBot="1">
      <c r="A19" s="247"/>
      <c r="B19" s="435" t="s">
        <v>522</v>
      </c>
      <c r="C19" s="248" t="s">
        <v>309</v>
      </c>
      <c r="D19" s="249"/>
      <c r="E19" s="250"/>
      <c r="F19" s="250"/>
      <c r="G19" s="250"/>
      <c r="H19" s="250"/>
      <c r="I19" s="250"/>
      <c r="J19" s="250"/>
      <c r="K19" s="250"/>
      <c r="L19" s="436" t="s">
        <v>522</v>
      </c>
      <c r="M19" s="251" t="s">
        <v>391</v>
      </c>
      <c r="N19" s="252"/>
      <c r="O19" s="253"/>
      <c r="P19" s="254"/>
      <c r="Q19" s="254"/>
      <c r="R19" s="254"/>
      <c r="S19" s="254"/>
      <c r="T19" s="254"/>
      <c r="U19" s="254"/>
      <c r="V19" s="254"/>
      <c r="W19" s="437" t="s">
        <v>522</v>
      </c>
      <c r="X19" s="255" t="s">
        <v>310</v>
      </c>
      <c r="Y19" s="256"/>
      <c r="Z19" s="256"/>
      <c r="AA19" s="257"/>
      <c r="AB19" s="256"/>
      <c r="AC19" s="256"/>
      <c r="AD19" s="256"/>
      <c r="AE19" s="256"/>
      <c r="AF19" s="256"/>
      <c r="AG19" s="256"/>
      <c r="AH19" s="256"/>
      <c r="AI19" s="256"/>
      <c r="AJ19" s="256"/>
      <c r="AK19" s="258"/>
      <c r="AL19" s="246"/>
      <c r="AU19" s="259"/>
    </row>
    <row r="20" spans="1:47" ht="17.25" customHeight="1">
      <c r="A20" s="247"/>
      <c r="B20" s="823" t="s">
        <v>380</v>
      </c>
      <c r="C20" s="824"/>
      <c r="D20" s="824"/>
      <c r="E20" s="824"/>
      <c r="F20" s="824"/>
      <c r="G20" s="824"/>
      <c r="H20" s="824"/>
      <c r="I20" s="824"/>
      <c r="J20" s="824"/>
      <c r="K20" s="824"/>
      <c r="L20" s="823"/>
      <c r="M20" s="824"/>
      <c r="N20" s="824"/>
      <c r="O20" s="824"/>
      <c r="P20" s="824"/>
      <c r="Q20" s="824"/>
      <c r="R20" s="824"/>
      <c r="S20" s="824"/>
      <c r="T20" s="824"/>
      <c r="U20" s="824"/>
      <c r="V20" s="824"/>
      <c r="W20" s="823"/>
      <c r="X20" s="824"/>
      <c r="Y20" s="824"/>
      <c r="Z20" s="824"/>
      <c r="AA20" s="824"/>
      <c r="AB20" s="824"/>
      <c r="AC20" s="824"/>
      <c r="AD20" s="824"/>
      <c r="AE20" s="824"/>
      <c r="AF20" s="824"/>
      <c r="AG20" s="824"/>
      <c r="AH20" s="824"/>
      <c r="AI20" s="824"/>
      <c r="AJ20" s="824"/>
      <c r="AK20" s="824"/>
      <c r="AL20" s="261"/>
      <c r="AU20" s="259"/>
    </row>
    <row r="21" spans="1:47" ht="3.75" customHeight="1" thickBot="1">
      <c r="A21" s="262"/>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4"/>
      <c r="AU21" s="259"/>
    </row>
    <row r="22" spans="1:47" ht="1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T22" s="259"/>
    </row>
    <row r="23" spans="1:47" s="202" customFormat="1" ht="12">
      <c r="A23" s="142" t="s">
        <v>394</v>
      </c>
      <c r="B23" s="240"/>
      <c r="C23" s="240"/>
      <c r="D23" s="240"/>
      <c r="E23" s="240"/>
      <c r="F23" s="141"/>
      <c r="G23" s="240"/>
      <c r="H23" s="240"/>
      <c r="I23" s="240"/>
      <c r="J23" s="240"/>
      <c r="K23" s="241"/>
      <c r="L23" s="265"/>
      <c r="M23" s="141"/>
      <c r="N23" s="241"/>
      <c r="O23" s="241"/>
      <c r="P23" s="241"/>
      <c r="Q23" s="241"/>
      <c r="R23" s="241"/>
      <c r="S23" s="241"/>
      <c r="T23" s="241"/>
      <c r="U23" s="241"/>
      <c r="V23" s="240"/>
      <c r="W23" s="240"/>
      <c r="X23" s="240"/>
      <c r="Y23" s="240"/>
      <c r="Z23" s="241"/>
      <c r="AA23" s="241"/>
      <c r="AB23" s="241"/>
      <c r="AC23" s="241"/>
      <c r="AD23" s="241"/>
      <c r="AE23" s="241"/>
      <c r="AF23" s="241"/>
      <c r="AG23" s="241"/>
      <c r="AH23" s="241"/>
      <c r="AI23" s="241"/>
      <c r="AJ23" s="241"/>
      <c r="AU23" s="239"/>
    </row>
    <row r="24" spans="1:47" s="202" customFormat="1" ht="99" customHeight="1">
      <c r="A24" s="823" t="s">
        <v>397</v>
      </c>
      <c r="B24" s="823"/>
      <c r="C24" s="823"/>
      <c r="D24" s="823"/>
      <c r="E24" s="823"/>
      <c r="F24" s="823"/>
      <c r="G24" s="823"/>
      <c r="H24" s="823"/>
      <c r="I24" s="823"/>
      <c r="J24" s="823"/>
      <c r="K24" s="823"/>
      <c r="L24" s="823"/>
      <c r="M24" s="823"/>
      <c r="N24" s="823"/>
      <c r="O24" s="823"/>
      <c r="P24" s="823"/>
      <c r="Q24" s="823"/>
      <c r="R24" s="823"/>
      <c r="S24" s="823"/>
      <c r="T24" s="823"/>
      <c r="U24" s="823"/>
      <c r="V24" s="823"/>
      <c r="W24" s="823"/>
      <c r="X24" s="823"/>
      <c r="Y24" s="823"/>
      <c r="Z24" s="823"/>
      <c r="AA24" s="823"/>
      <c r="AB24" s="823"/>
      <c r="AC24" s="823"/>
      <c r="AD24" s="823"/>
      <c r="AE24" s="823"/>
      <c r="AF24" s="823"/>
      <c r="AG24" s="823"/>
      <c r="AH24" s="823"/>
      <c r="AI24" s="823"/>
      <c r="AJ24" s="823"/>
      <c r="AK24" s="823"/>
      <c r="AL24" s="823"/>
      <c r="AU24" s="239"/>
    </row>
    <row r="25" spans="1:47" s="202" customFormat="1" ht="3" customHeight="1">
      <c r="A25" s="260"/>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U25" s="239"/>
    </row>
    <row r="26" spans="1:47" s="202" customFormat="1" ht="15" customHeight="1" thickBot="1">
      <c r="A26" s="240"/>
      <c r="B26" s="266"/>
      <c r="C26" s="142"/>
      <c r="D26" s="240"/>
      <c r="E26" s="240"/>
      <c r="F26" s="240"/>
      <c r="G26" s="240"/>
      <c r="H26" s="240"/>
      <c r="I26" s="240"/>
      <c r="J26" s="240"/>
      <c r="K26" s="241"/>
      <c r="L26" s="241"/>
      <c r="M26" s="241"/>
      <c r="N26" s="241"/>
      <c r="O26" s="241"/>
      <c r="P26" s="241"/>
      <c r="Q26" s="241"/>
      <c r="R26" s="241"/>
      <c r="S26" s="267"/>
      <c r="T26" s="231"/>
      <c r="U26" s="231"/>
      <c r="V26" s="207" t="s">
        <v>368</v>
      </c>
      <c r="W26" s="231"/>
      <c r="X26" s="231"/>
      <c r="Y26" s="231"/>
      <c r="Z26" s="240"/>
      <c r="AA26" s="240"/>
      <c r="AB26" s="267"/>
      <c r="AC26" s="207" t="s">
        <v>369</v>
      </c>
      <c r="AD26" s="231"/>
      <c r="AE26" s="231"/>
      <c r="AF26" s="231"/>
      <c r="AG26" s="231"/>
      <c r="AH26" s="231"/>
      <c r="AI26" s="240"/>
      <c r="AJ26" s="207" t="s">
        <v>370</v>
      </c>
      <c r="AU26" s="239"/>
    </row>
    <row r="27" spans="1:47" ht="15" customHeight="1" thickBot="1">
      <c r="A27" s="752"/>
      <c r="B27" s="753"/>
      <c r="C27" s="753"/>
      <c r="D27" s="753"/>
      <c r="E27" s="753"/>
      <c r="F27" s="753"/>
      <c r="G27" s="753"/>
      <c r="H27" s="753"/>
      <c r="I27" s="753"/>
      <c r="J27" s="753"/>
      <c r="K27" s="753"/>
      <c r="L27" s="753"/>
      <c r="M27" s="753"/>
      <c r="N27" s="753"/>
      <c r="O27" s="754"/>
      <c r="P27" s="755" t="s">
        <v>303</v>
      </c>
      <c r="Q27" s="756"/>
      <c r="R27" s="756"/>
      <c r="S27" s="756"/>
      <c r="T27" s="756"/>
      <c r="U27" s="757"/>
      <c r="V27" s="268" t="str">
        <f>IF(P28="","",IF(P29="","",IF(P29&gt;=P28,"○","☓")))</f>
        <v>○</v>
      </c>
      <c r="W27" s="758" t="s">
        <v>304</v>
      </c>
      <c r="X27" s="756"/>
      <c r="Y27" s="756"/>
      <c r="Z27" s="756"/>
      <c r="AA27" s="756"/>
      <c r="AB27" s="757"/>
      <c r="AC27" s="268" t="str">
        <f>IF(W28="","",IF(W29="","",IF(W29&gt;=W28,"○","☓")))</f>
        <v>○</v>
      </c>
      <c r="AD27" s="758" t="s">
        <v>305</v>
      </c>
      <c r="AE27" s="756"/>
      <c r="AF27" s="756"/>
      <c r="AG27" s="756"/>
      <c r="AH27" s="756"/>
      <c r="AI27" s="757"/>
      <c r="AJ27" s="268" t="str">
        <f>IF(AD28="","",IF(AD29="","",IF(AD29&gt;=AD28,"○","☓")))</f>
        <v>○</v>
      </c>
    </row>
    <row r="28" spans="1:47">
      <c r="A28" s="269" t="s">
        <v>28</v>
      </c>
      <c r="B28" s="759" t="s">
        <v>306</v>
      </c>
      <c r="C28" s="759"/>
      <c r="D28" s="760">
        <f>IF(V4=0,"",V4)</f>
        <v>4</v>
      </c>
      <c r="E28" s="760"/>
      <c r="F28" s="270" t="s">
        <v>308</v>
      </c>
      <c r="G28" s="271"/>
      <c r="H28" s="271"/>
      <c r="I28" s="271"/>
      <c r="J28" s="271"/>
      <c r="K28" s="271"/>
      <c r="L28" s="271"/>
      <c r="M28" s="271"/>
      <c r="N28" s="271"/>
      <c r="O28" s="272"/>
      <c r="P28" s="761">
        <f>IF('（入力②）別紙様式3-2'!Q7=0,"",'（入力②）別紙様式3-2'!Q7)</f>
        <v>39330864</v>
      </c>
      <c r="Q28" s="762"/>
      <c r="R28" s="762"/>
      <c r="S28" s="762"/>
      <c r="T28" s="762"/>
      <c r="U28" s="763"/>
      <c r="V28" s="273" t="s">
        <v>4</v>
      </c>
      <c r="W28" s="761">
        <f>IF('（入力②）別紙様式3-2'!Q8=0,"",'（入力②）別紙様式3-2'!Q8)</f>
        <v>17563584</v>
      </c>
      <c r="X28" s="762"/>
      <c r="Y28" s="762"/>
      <c r="Z28" s="762"/>
      <c r="AA28" s="762"/>
      <c r="AB28" s="763"/>
      <c r="AC28" s="273" t="s">
        <v>4</v>
      </c>
      <c r="AD28" s="761">
        <f>IF('（入力③）別紙様式3-3'!Q9=0,"",'（入力③）別紙様式3-3'!Q9)</f>
        <v>4597200</v>
      </c>
      <c r="AE28" s="762"/>
      <c r="AF28" s="762"/>
      <c r="AG28" s="762"/>
      <c r="AH28" s="762"/>
      <c r="AI28" s="763"/>
      <c r="AJ28" s="274" t="s">
        <v>4</v>
      </c>
      <c r="AL28" s="202"/>
    </row>
    <row r="29" spans="1:47" ht="22.5" customHeight="1">
      <c r="A29" s="275" t="s">
        <v>29</v>
      </c>
      <c r="B29" s="764" t="s">
        <v>311</v>
      </c>
      <c r="C29" s="765"/>
      <c r="D29" s="765"/>
      <c r="E29" s="765"/>
      <c r="F29" s="765"/>
      <c r="G29" s="765"/>
      <c r="H29" s="765"/>
      <c r="I29" s="765"/>
      <c r="J29" s="765"/>
      <c r="K29" s="765"/>
      <c r="L29" s="765"/>
      <c r="M29" s="765"/>
      <c r="N29" s="765"/>
      <c r="O29" s="766"/>
      <c r="P29" s="767">
        <f>IF(P30="","",(P30-P35))</f>
        <v>39331276</v>
      </c>
      <c r="Q29" s="768"/>
      <c r="R29" s="768"/>
      <c r="S29" s="768"/>
      <c r="T29" s="768"/>
      <c r="U29" s="769"/>
      <c r="V29" s="276" t="s">
        <v>4</v>
      </c>
      <c r="W29" s="767">
        <f>IF(W30="","",(W30-W35))</f>
        <v>17564496</v>
      </c>
      <c r="X29" s="768"/>
      <c r="Y29" s="768"/>
      <c r="Z29" s="768"/>
      <c r="AA29" s="768"/>
      <c r="AB29" s="769"/>
      <c r="AC29" s="276" t="s">
        <v>4</v>
      </c>
      <c r="AD29" s="767">
        <f>IF(AD30="","",(AD30-AD35))</f>
        <v>4598156</v>
      </c>
      <c r="AE29" s="768"/>
      <c r="AF29" s="768"/>
      <c r="AG29" s="768"/>
      <c r="AH29" s="768"/>
      <c r="AI29" s="769"/>
      <c r="AJ29" s="276" t="s">
        <v>4</v>
      </c>
    </row>
    <row r="30" spans="1:47" ht="22.5" customHeight="1">
      <c r="A30" s="277"/>
      <c r="B30" s="770" t="s">
        <v>312</v>
      </c>
      <c r="C30" s="771"/>
      <c r="D30" s="771"/>
      <c r="E30" s="771"/>
      <c r="F30" s="771"/>
      <c r="G30" s="771"/>
      <c r="H30" s="771"/>
      <c r="I30" s="771"/>
      <c r="J30" s="771"/>
      <c r="K30" s="771"/>
      <c r="L30" s="771"/>
      <c r="M30" s="771"/>
      <c r="N30" s="771"/>
      <c r="O30" s="772"/>
      <c r="P30" s="773">
        <f>IFERROR(P31-P33-P34,"")</f>
        <v>312614276</v>
      </c>
      <c r="Q30" s="774"/>
      <c r="R30" s="774"/>
      <c r="S30" s="774"/>
      <c r="T30" s="774"/>
      <c r="U30" s="775"/>
      <c r="V30" s="278" t="s">
        <v>4</v>
      </c>
      <c r="W30" s="773">
        <f>IFERROR(W31-W32-W34,"")</f>
        <v>423185496</v>
      </c>
      <c r="X30" s="774"/>
      <c r="Y30" s="774"/>
      <c r="Z30" s="774"/>
      <c r="AA30" s="774"/>
      <c r="AB30" s="775"/>
      <c r="AC30" s="278" t="s">
        <v>4</v>
      </c>
      <c r="AD30" s="773">
        <f>IFERROR(AD31-AD32-AD33,"")</f>
        <v>207408156</v>
      </c>
      <c r="AE30" s="774"/>
      <c r="AF30" s="774"/>
      <c r="AG30" s="774"/>
      <c r="AH30" s="774"/>
      <c r="AI30" s="775"/>
      <c r="AJ30" s="279" t="s">
        <v>4</v>
      </c>
    </row>
    <row r="31" spans="1:47" ht="15" customHeight="1">
      <c r="A31" s="277"/>
      <c r="B31" s="834"/>
      <c r="C31" s="280" t="s">
        <v>307</v>
      </c>
      <c r="D31" s="281"/>
      <c r="E31" s="281"/>
      <c r="F31" s="281"/>
      <c r="G31" s="281"/>
      <c r="H31" s="281"/>
      <c r="I31" s="281"/>
      <c r="J31" s="281"/>
      <c r="K31" s="281"/>
      <c r="L31" s="281"/>
      <c r="M31" s="281"/>
      <c r="N31" s="281"/>
      <c r="O31" s="282"/>
      <c r="P31" s="718">
        <f>IF('（入力②）別紙様式3-2'!X7=0,"",'（入力②）別紙様式3-2'!X7)</f>
        <v>334300935</v>
      </c>
      <c r="Q31" s="719"/>
      <c r="R31" s="719"/>
      <c r="S31" s="719"/>
      <c r="T31" s="719"/>
      <c r="U31" s="720"/>
      <c r="V31" s="283" t="s">
        <v>4</v>
      </c>
      <c r="W31" s="835">
        <f>IF('（入力②）別紙様式3-2'!X8=0,"",'（入力②）別紙様式3-2'!X8)</f>
        <v>471710760</v>
      </c>
      <c r="X31" s="836"/>
      <c r="Y31" s="836"/>
      <c r="Z31" s="836"/>
      <c r="AA31" s="836"/>
      <c r="AB31" s="837"/>
      <c r="AC31" s="283" t="s">
        <v>4</v>
      </c>
      <c r="AD31" s="835">
        <f>IF('（入力③）別紙様式3-3'!Q6=0,"",'（入力③）別紙様式3-3'!Q6)</f>
        <v>235855380</v>
      </c>
      <c r="AE31" s="836"/>
      <c r="AF31" s="836"/>
      <c r="AG31" s="836"/>
      <c r="AH31" s="836"/>
      <c r="AI31" s="837"/>
      <c r="AJ31" s="284" t="s">
        <v>4</v>
      </c>
    </row>
    <row r="32" spans="1:47" ht="15" customHeight="1">
      <c r="A32" s="277"/>
      <c r="B32" s="834"/>
      <c r="C32" s="285" t="s">
        <v>313</v>
      </c>
      <c r="D32" s="181"/>
      <c r="E32" s="181"/>
      <c r="F32" s="181"/>
      <c r="G32" s="181"/>
      <c r="H32" s="181"/>
      <c r="I32" s="181"/>
      <c r="J32" s="181"/>
      <c r="K32" s="181"/>
      <c r="L32" s="181"/>
      <c r="M32" s="181"/>
      <c r="N32" s="181"/>
      <c r="O32" s="286"/>
      <c r="P32" s="793"/>
      <c r="Q32" s="794"/>
      <c r="R32" s="794"/>
      <c r="S32" s="794"/>
      <c r="T32" s="794"/>
      <c r="U32" s="794"/>
      <c r="V32" s="795"/>
      <c r="W32" s="718">
        <f>'（入力②）別紙様式3-2'!Q7</f>
        <v>39330864</v>
      </c>
      <c r="X32" s="719"/>
      <c r="Y32" s="719"/>
      <c r="Z32" s="719"/>
      <c r="AA32" s="719"/>
      <c r="AB32" s="720"/>
      <c r="AC32" s="284" t="s">
        <v>4</v>
      </c>
      <c r="AD32" s="718">
        <f>'（入力③）別紙様式3-3'!Q7</f>
        <v>19665432</v>
      </c>
      <c r="AE32" s="719"/>
      <c r="AF32" s="719"/>
      <c r="AG32" s="719"/>
      <c r="AH32" s="719"/>
      <c r="AI32" s="720"/>
      <c r="AJ32" s="284" t="s">
        <v>4</v>
      </c>
    </row>
    <row r="33" spans="1:50" ht="15.75" customHeight="1">
      <c r="A33" s="277"/>
      <c r="B33" s="834"/>
      <c r="C33" s="721" t="s">
        <v>349</v>
      </c>
      <c r="D33" s="791"/>
      <c r="E33" s="791"/>
      <c r="F33" s="791"/>
      <c r="G33" s="791"/>
      <c r="H33" s="791"/>
      <c r="I33" s="791"/>
      <c r="J33" s="791"/>
      <c r="K33" s="791"/>
      <c r="L33" s="791"/>
      <c r="M33" s="791"/>
      <c r="N33" s="791"/>
      <c r="O33" s="792"/>
      <c r="P33" s="718">
        <f>'（入力②）別紙様式3-2'!Q8-'（入力②）別紙様式3-2'!T8</f>
        <v>14138555</v>
      </c>
      <c r="Q33" s="719"/>
      <c r="R33" s="719"/>
      <c r="S33" s="719"/>
      <c r="T33" s="719"/>
      <c r="U33" s="720"/>
      <c r="V33" s="284" t="s">
        <v>4</v>
      </c>
      <c r="W33" s="793"/>
      <c r="X33" s="794"/>
      <c r="Y33" s="794"/>
      <c r="Z33" s="794"/>
      <c r="AA33" s="794"/>
      <c r="AB33" s="794"/>
      <c r="AC33" s="795"/>
      <c r="AD33" s="718">
        <f>'（入力③）別紙様式3-3'!Q8</f>
        <v>8781792</v>
      </c>
      <c r="AE33" s="719"/>
      <c r="AF33" s="719"/>
      <c r="AG33" s="719"/>
      <c r="AH33" s="719"/>
      <c r="AI33" s="720"/>
      <c r="AJ33" s="284" t="s">
        <v>4</v>
      </c>
    </row>
    <row r="34" spans="1:50" ht="22.5" customHeight="1" thickBot="1">
      <c r="A34" s="277"/>
      <c r="B34" s="834"/>
      <c r="C34" s="721" t="s">
        <v>338</v>
      </c>
      <c r="D34" s="722"/>
      <c r="E34" s="722"/>
      <c r="F34" s="722"/>
      <c r="G34" s="722"/>
      <c r="H34" s="722"/>
      <c r="I34" s="722"/>
      <c r="J34" s="722"/>
      <c r="K34" s="722"/>
      <c r="L34" s="722"/>
      <c r="M34" s="722"/>
      <c r="N34" s="722"/>
      <c r="O34" s="723"/>
      <c r="P34" s="603">
        <f>'（入力②）別紙様式3-2'!R9+'（入力②）別紙様式3-2'!S9</f>
        <v>7548104</v>
      </c>
      <c r="Q34" s="604"/>
      <c r="R34" s="604"/>
      <c r="S34" s="604"/>
      <c r="T34" s="604"/>
      <c r="U34" s="605"/>
      <c r="V34" s="284" t="s">
        <v>4</v>
      </c>
      <c r="W34" s="603">
        <f>'（入力②）別紙様式3-2'!Q9</f>
        <v>9194400</v>
      </c>
      <c r="X34" s="604"/>
      <c r="Y34" s="604"/>
      <c r="Z34" s="604"/>
      <c r="AA34" s="604"/>
      <c r="AB34" s="605"/>
      <c r="AC34" s="284" t="s">
        <v>4</v>
      </c>
      <c r="AD34" s="796"/>
      <c r="AE34" s="797"/>
      <c r="AF34" s="797"/>
      <c r="AG34" s="797"/>
      <c r="AH34" s="797"/>
      <c r="AI34" s="797"/>
      <c r="AJ34" s="798"/>
    </row>
    <row r="35" spans="1:50" ht="26.25" customHeight="1" thickBot="1">
      <c r="A35" s="287"/>
      <c r="B35" s="812" t="s">
        <v>322</v>
      </c>
      <c r="C35" s="764"/>
      <c r="D35" s="764"/>
      <c r="E35" s="764"/>
      <c r="F35" s="764"/>
      <c r="G35" s="764"/>
      <c r="H35" s="764"/>
      <c r="I35" s="764"/>
      <c r="J35" s="764"/>
      <c r="K35" s="764"/>
      <c r="L35" s="764"/>
      <c r="M35" s="764"/>
      <c r="N35" s="764"/>
      <c r="O35" s="764"/>
      <c r="P35" s="825">
        <v>273283000</v>
      </c>
      <c r="Q35" s="826"/>
      <c r="R35" s="826"/>
      <c r="S35" s="826"/>
      <c r="T35" s="826"/>
      <c r="U35" s="827"/>
      <c r="V35" s="288" t="s">
        <v>4</v>
      </c>
      <c r="W35" s="828">
        <v>405621000</v>
      </c>
      <c r="X35" s="829"/>
      <c r="Y35" s="829"/>
      <c r="Z35" s="829"/>
      <c r="AA35" s="829"/>
      <c r="AB35" s="830"/>
      <c r="AC35" s="288" t="s">
        <v>4</v>
      </c>
      <c r="AD35" s="831">
        <v>202810000</v>
      </c>
      <c r="AE35" s="832"/>
      <c r="AF35" s="832"/>
      <c r="AG35" s="832"/>
      <c r="AH35" s="832"/>
      <c r="AI35" s="833"/>
      <c r="AJ35" s="276" t="s">
        <v>4</v>
      </c>
    </row>
    <row r="36" spans="1:50" s="202" customFormat="1" ht="6" customHeight="1">
      <c r="A36" s="240"/>
      <c r="B36" s="266"/>
      <c r="C36" s="142"/>
      <c r="D36" s="240"/>
      <c r="E36" s="240"/>
      <c r="F36" s="240"/>
      <c r="G36" s="240"/>
      <c r="H36" s="240"/>
      <c r="I36" s="240"/>
      <c r="J36" s="240"/>
      <c r="K36" s="241"/>
      <c r="L36" s="241"/>
      <c r="M36" s="241"/>
      <c r="N36" s="241"/>
      <c r="O36" s="241"/>
      <c r="P36" s="241"/>
      <c r="Q36" s="241"/>
      <c r="R36" s="241"/>
      <c r="S36" s="267"/>
      <c r="T36" s="231"/>
      <c r="U36" s="231"/>
      <c r="V36" s="231"/>
      <c r="W36" s="231"/>
      <c r="X36" s="231"/>
      <c r="Y36" s="231"/>
      <c r="Z36" s="240"/>
      <c r="AA36" s="240"/>
      <c r="AB36" s="267"/>
      <c r="AC36" s="231"/>
      <c r="AD36" s="231"/>
      <c r="AE36" s="231"/>
      <c r="AF36" s="231"/>
      <c r="AG36" s="231"/>
      <c r="AH36" s="231"/>
      <c r="AI36" s="240"/>
      <c r="AJ36" s="240"/>
      <c r="AU36" s="239"/>
    </row>
    <row r="37" spans="1:50" s="202" customFormat="1" ht="12" customHeight="1">
      <c r="A37" s="289" t="s">
        <v>326</v>
      </c>
      <c r="B37" s="626" t="s">
        <v>335</v>
      </c>
      <c r="C37" s="626"/>
      <c r="D37" s="626"/>
      <c r="E37" s="626"/>
      <c r="F37" s="626"/>
      <c r="G37" s="626"/>
      <c r="H37" s="626"/>
      <c r="I37" s="626"/>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U37" s="239"/>
    </row>
    <row r="38" spans="1:50" s="202" customFormat="1" ht="22.5" customHeight="1">
      <c r="A38" s="289" t="s">
        <v>325</v>
      </c>
      <c r="B38" s="626" t="s">
        <v>366</v>
      </c>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U38" s="239"/>
    </row>
    <row r="39" spans="1:50" s="202" customFormat="1" ht="24.75" customHeight="1">
      <c r="A39" s="289" t="s">
        <v>326</v>
      </c>
      <c r="B39" s="822" t="s">
        <v>402</v>
      </c>
      <c r="C39" s="822"/>
      <c r="D39" s="822"/>
      <c r="E39" s="822"/>
      <c r="F39" s="822"/>
      <c r="G39" s="822"/>
      <c r="H39" s="822"/>
      <c r="I39" s="822"/>
      <c r="J39" s="822"/>
      <c r="K39" s="822"/>
      <c r="L39" s="822"/>
      <c r="M39" s="822"/>
      <c r="N39" s="822"/>
      <c r="O39" s="822"/>
      <c r="P39" s="822"/>
      <c r="Q39" s="822"/>
      <c r="R39" s="822"/>
      <c r="S39" s="822"/>
      <c r="T39" s="822"/>
      <c r="U39" s="822"/>
      <c r="V39" s="822"/>
      <c r="W39" s="822"/>
      <c r="X39" s="822"/>
      <c r="Y39" s="822"/>
      <c r="Z39" s="822"/>
      <c r="AA39" s="822"/>
      <c r="AB39" s="822"/>
      <c r="AC39" s="822"/>
      <c r="AD39" s="822"/>
      <c r="AE39" s="822"/>
      <c r="AF39" s="822"/>
      <c r="AG39" s="822"/>
      <c r="AH39" s="822"/>
      <c r="AI39" s="822"/>
      <c r="AJ39" s="822"/>
      <c r="AK39" s="822"/>
      <c r="AU39" s="239"/>
    </row>
    <row r="40" spans="1:50" s="202" customFormat="1" ht="6" customHeight="1">
      <c r="A40" s="240"/>
      <c r="B40" s="141"/>
      <c r="C40" s="142"/>
      <c r="D40" s="240"/>
      <c r="E40" s="240"/>
      <c r="F40" s="240"/>
      <c r="G40" s="240"/>
      <c r="H40" s="240"/>
      <c r="I40" s="240"/>
      <c r="J40" s="240"/>
      <c r="K40" s="241"/>
      <c r="L40" s="241"/>
      <c r="M40" s="241"/>
      <c r="N40" s="241"/>
      <c r="O40" s="241"/>
      <c r="P40" s="241"/>
      <c r="Q40" s="241"/>
      <c r="R40" s="241"/>
      <c r="S40" s="267"/>
      <c r="T40" s="231"/>
      <c r="U40" s="231"/>
      <c r="V40" s="231"/>
      <c r="W40" s="231"/>
      <c r="X40" s="231"/>
      <c r="Y40" s="231"/>
      <c r="Z40" s="240"/>
      <c r="AA40" s="240"/>
      <c r="AB40" s="267"/>
      <c r="AC40" s="231"/>
      <c r="AD40" s="231"/>
      <c r="AE40" s="231"/>
      <c r="AF40" s="231"/>
      <c r="AG40" s="231"/>
      <c r="AH40" s="231"/>
      <c r="AI40" s="240"/>
      <c r="AJ40" s="240"/>
      <c r="AU40" s="239"/>
    </row>
    <row r="41" spans="1:50" s="202" customFormat="1" ht="14.4">
      <c r="A41" s="240" t="s">
        <v>30</v>
      </c>
      <c r="B41" s="141" t="s">
        <v>336</v>
      </c>
      <c r="C41" s="142"/>
      <c r="D41" s="240"/>
      <c r="E41" s="240"/>
      <c r="F41" s="240"/>
      <c r="G41" s="240"/>
      <c r="H41" s="240"/>
      <c r="I41" s="240"/>
      <c r="J41" s="240"/>
      <c r="K41" s="241"/>
      <c r="L41" s="241"/>
      <c r="M41" s="241"/>
      <c r="N41" s="241"/>
      <c r="O41" s="241"/>
      <c r="P41" s="241"/>
      <c r="Q41" s="241"/>
      <c r="R41" s="241"/>
      <c r="S41" s="267"/>
      <c r="T41" s="231"/>
      <c r="U41" s="231"/>
      <c r="V41" s="231"/>
      <c r="W41" s="231"/>
      <c r="X41" s="231"/>
      <c r="Y41" s="231"/>
      <c r="Z41" s="240"/>
      <c r="AA41" s="240"/>
      <c r="AB41" s="267"/>
      <c r="AC41" s="231"/>
      <c r="AD41" s="231"/>
      <c r="AE41" s="231"/>
      <c r="AF41" s="231"/>
      <c r="AG41" s="231"/>
      <c r="AH41" s="231"/>
      <c r="AI41" s="240"/>
      <c r="AJ41" s="240"/>
      <c r="AU41" s="239"/>
    </row>
    <row r="42" spans="1:50" s="202" customFormat="1" ht="4.5" customHeight="1">
      <c r="A42" s="240"/>
      <c r="B42" s="141"/>
      <c r="C42" s="142"/>
      <c r="D42" s="240"/>
      <c r="E42" s="240"/>
      <c r="F42" s="240"/>
      <c r="G42" s="240"/>
      <c r="H42" s="240"/>
      <c r="I42" s="240"/>
      <c r="J42" s="240"/>
      <c r="K42" s="241"/>
      <c r="L42" s="241"/>
      <c r="M42" s="241"/>
      <c r="N42" s="241"/>
      <c r="O42" s="241"/>
      <c r="P42" s="241"/>
      <c r="Q42" s="241"/>
      <c r="R42" s="241"/>
      <c r="S42" s="267"/>
      <c r="T42" s="231"/>
      <c r="U42" s="231"/>
      <c r="V42" s="231"/>
      <c r="W42" s="231"/>
      <c r="X42" s="231"/>
      <c r="Y42" s="231"/>
      <c r="Z42" s="240"/>
      <c r="AA42" s="240"/>
      <c r="AB42" s="267"/>
      <c r="AC42" s="231"/>
      <c r="AD42" s="231"/>
      <c r="AE42" s="231"/>
      <c r="AF42" s="231"/>
      <c r="AG42" s="231"/>
      <c r="AH42" s="231"/>
      <c r="AI42" s="240"/>
      <c r="AJ42" s="240"/>
      <c r="AU42" s="239"/>
    </row>
    <row r="43" spans="1:50" s="202" customFormat="1" ht="39" customHeight="1" thickBot="1">
      <c r="A43" s="291"/>
      <c r="B43" s="292"/>
      <c r="C43" s="292"/>
      <c r="D43" s="292"/>
      <c r="E43" s="292"/>
      <c r="F43" s="292"/>
      <c r="G43" s="292"/>
      <c r="H43" s="292"/>
      <c r="I43" s="292"/>
      <c r="J43" s="292"/>
      <c r="K43" s="656" t="s">
        <v>122</v>
      </c>
      <c r="L43" s="657"/>
      <c r="M43" s="658"/>
      <c r="N43" s="656" t="s">
        <v>323</v>
      </c>
      <c r="O43" s="657"/>
      <c r="P43" s="657"/>
      <c r="Q43" s="657"/>
      <c r="R43" s="658"/>
      <c r="S43" s="659" t="s">
        <v>114</v>
      </c>
      <c r="T43" s="660"/>
      <c r="U43" s="660"/>
      <c r="V43" s="660"/>
      <c r="W43" s="661"/>
      <c r="X43" s="659" t="s">
        <v>84</v>
      </c>
      <c r="Y43" s="660"/>
      <c r="Z43" s="660"/>
      <c r="AA43" s="660"/>
      <c r="AB43" s="660"/>
      <c r="AC43" s="660" t="s">
        <v>76</v>
      </c>
      <c r="AD43" s="660"/>
      <c r="AE43" s="661"/>
      <c r="AF43" s="659" t="s">
        <v>302</v>
      </c>
      <c r="AG43" s="660"/>
      <c r="AH43" s="660"/>
      <c r="AI43" s="660"/>
      <c r="AJ43" s="661"/>
      <c r="AL43" s="608" t="s">
        <v>318</v>
      </c>
      <c r="AM43" s="609"/>
      <c r="AU43" s="239"/>
    </row>
    <row r="44" spans="1:50" s="202" customFormat="1" ht="15.75" customHeight="1" thickBot="1">
      <c r="A44" s="235" t="s">
        <v>39</v>
      </c>
      <c r="B44" s="234"/>
      <c r="C44" s="234"/>
      <c r="D44" s="234"/>
      <c r="E44" s="234"/>
      <c r="F44" s="234"/>
      <c r="G44" s="234"/>
      <c r="H44" s="234"/>
      <c r="I44" s="234"/>
      <c r="J44" s="234"/>
      <c r="K44" s="644"/>
      <c r="L44" s="645" t="b">
        <v>1</v>
      </c>
      <c r="M44" s="646"/>
      <c r="N44" s="804">
        <v>296642</v>
      </c>
      <c r="O44" s="805"/>
      <c r="P44" s="805"/>
      <c r="Q44" s="806"/>
      <c r="R44" s="293" t="s">
        <v>104</v>
      </c>
      <c r="S44" s="734">
        <f>IF(L44,('（入力②）別紙様式3-2'!Y8-'（入力②）別紙様式3-2'!R7-'（入力②）別紙様式3-2'!R9)/'（入力②）別紙様式3-2'!AB8,"（対象外）")</f>
        <v>316165.23125000001</v>
      </c>
      <c r="T44" s="735"/>
      <c r="U44" s="735"/>
      <c r="V44" s="735"/>
      <c r="W44" s="294" t="str">
        <f>IF($L44,"円","")</f>
        <v>円</v>
      </c>
      <c r="X44" s="714">
        <f>IF(L44,S44-N44,"（対象外）")</f>
        <v>19523.231250000012</v>
      </c>
      <c r="Y44" s="715"/>
      <c r="Z44" s="715"/>
      <c r="AA44" s="715"/>
      <c r="AB44" s="295" t="str">
        <f t="shared" ref="AB44:AB46" si="0">IF($L44,"円","")</f>
        <v>円</v>
      </c>
      <c r="AC44" s="716">
        <f>IF(AND(L44,L45),X44/X45,IF(AND(L44,L46),X44/X46,"-"))</f>
        <v>1.5721694468633622</v>
      </c>
      <c r="AD44" s="716"/>
      <c r="AE44" s="717"/>
      <c r="AF44" s="662"/>
      <c r="AG44" s="663"/>
      <c r="AH44" s="663"/>
      <c r="AI44" s="663"/>
      <c r="AJ44" s="664"/>
      <c r="AK44" s="103" t="s">
        <v>103</v>
      </c>
      <c r="AL44" s="296" t="str">
        <f>IFERROR(IF(AND(L44,L45),IF(AC44&gt;=1,"○","☓"),IF(AND(L44,L46),IF(AC44&gt;=2,"○","☓"),"")),"")</f>
        <v>○</v>
      </c>
      <c r="AM44" s="297" t="s">
        <v>177</v>
      </c>
      <c r="AN44" s="298" t="s">
        <v>105</v>
      </c>
      <c r="AO44" s="298"/>
      <c r="AP44" s="298"/>
      <c r="AQ44" s="298"/>
      <c r="AR44" s="298"/>
      <c r="AS44" s="298"/>
      <c r="AT44" s="298"/>
      <c r="AU44" s="298"/>
      <c r="AV44" s="298"/>
      <c r="AW44" s="298"/>
      <c r="AX44" s="299"/>
    </row>
    <row r="45" spans="1:50" s="202" customFormat="1" ht="15.75" customHeight="1" thickBot="1">
      <c r="A45" s="300" t="s">
        <v>75</v>
      </c>
      <c r="B45" s="301"/>
      <c r="C45" s="301"/>
      <c r="D45" s="301"/>
      <c r="E45" s="301"/>
      <c r="F45" s="301"/>
      <c r="G45" s="301"/>
      <c r="H45" s="301"/>
      <c r="I45" s="301"/>
      <c r="J45" s="301"/>
      <c r="K45" s="843"/>
      <c r="L45" s="844" t="b">
        <v>1</v>
      </c>
      <c r="M45" s="845"/>
      <c r="N45" s="788">
        <v>279600</v>
      </c>
      <c r="O45" s="789"/>
      <c r="P45" s="789"/>
      <c r="Q45" s="790"/>
      <c r="R45" s="302" t="s">
        <v>104</v>
      </c>
      <c r="S45" s="838">
        <f>IF(L45,('（入力②）別紙様式3-2'!Z8-'（入力②）別紙様式3-2'!S7-'（入力②）別紙様式3-2'!S9)/'（入力②）別紙様式3-2'!AC8,"（対象外）")</f>
        <v>292018.01975540922</v>
      </c>
      <c r="T45" s="839"/>
      <c r="U45" s="839"/>
      <c r="V45" s="839"/>
      <c r="W45" s="303" t="str">
        <f>IF($L45,"円","")</f>
        <v>円</v>
      </c>
      <c r="X45" s="671">
        <f>IF(L45,S45-N45,"（対象外）")</f>
        <v>12418.019755409216</v>
      </c>
      <c r="Y45" s="672"/>
      <c r="Z45" s="672"/>
      <c r="AA45" s="672"/>
      <c r="AB45" s="304" t="str">
        <f t="shared" si="0"/>
        <v>円</v>
      </c>
      <c r="AC45" s="784">
        <f>IF(AND(L45,OR(L44,L46)),1,"-")</f>
        <v>1</v>
      </c>
      <c r="AD45" s="784"/>
      <c r="AE45" s="785"/>
      <c r="AF45" s="665"/>
      <c r="AG45" s="666"/>
      <c r="AH45" s="666"/>
      <c r="AI45" s="666"/>
      <c r="AJ45" s="667"/>
      <c r="AK45" s="103" t="s">
        <v>103</v>
      </c>
      <c r="AL45" s="296" t="str">
        <f>IFERROR(IF(AND(L45,L46),IF(AC46&lt;=0.5,"○","☓"),""),"")</f>
        <v>○</v>
      </c>
      <c r="AM45" s="305" t="s">
        <v>176</v>
      </c>
      <c r="AN45" s="298" t="s">
        <v>106</v>
      </c>
      <c r="AO45" s="298"/>
      <c r="AP45" s="298"/>
      <c r="AQ45" s="298"/>
      <c r="AR45" s="298"/>
      <c r="AS45" s="298"/>
      <c r="AT45" s="298"/>
      <c r="AU45" s="298"/>
      <c r="AV45" s="298"/>
      <c r="AW45" s="298"/>
      <c r="AX45" s="299"/>
    </row>
    <row r="46" spans="1:50" s="202" customFormat="1" ht="15.75" customHeight="1" thickBot="1">
      <c r="A46" s="306" t="s">
        <v>74</v>
      </c>
      <c r="B46" s="307"/>
      <c r="C46" s="307"/>
      <c r="D46" s="307"/>
      <c r="E46" s="307"/>
      <c r="F46" s="307"/>
      <c r="G46" s="307"/>
      <c r="H46" s="307"/>
      <c r="I46" s="307"/>
      <c r="J46" s="307"/>
      <c r="K46" s="846"/>
      <c r="L46" s="847" t="b">
        <v>1</v>
      </c>
      <c r="M46" s="848"/>
      <c r="N46" s="673">
        <v>222680</v>
      </c>
      <c r="O46" s="674"/>
      <c r="P46" s="674"/>
      <c r="Q46" s="675"/>
      <c r="R46" s="308" t="s">
        <v>104</v>
      </c>
      <c r="S46" s="676">
        <f>IF(L46,('（入力②）別紙様式3-2'!AA8-'（入力②）別紙様式3-2'!T9)/'（入力②）別紙様式3-2'!AD8,"（対象外）")</f>
        <v>228404.32200538355</v>
      </c>
      <c r="T46" s="677"/>
      <c r="U46" s="677"/>
      <c r="V46" s="677"/>
      <c r="W46" s="308" t="str">
        <f>IF($L46,"円","")</f>
        <v>円</v>
      </c>
      <c r="X46" s="802">
        <f>IF(L46,S46-N46,"（対象外）")</f>
        <v>5724.3220053835539</v>
      </c>
      <c r="Y46" s="803"/>
      <c r="Z46" s="803"/>
      <c r="AA46" s="803"/>
      <c r="AB46" s="309" t="str">
        <f t="shared" si="0"/>
        <v>円</v>
      </c>
      <c r="AC46" s="628">
        <f>IF(AND(L45,L46),X46/X45,IF(AND(L44,L46),1,"-"))</f>
        <v>0.46096898846453144</v>
      </c>
      <c r="AD46" s="628"/>
      <c r="AE46" s="629"/>
      <c r="AF46" s="668">
        <v>4000000</v>
      </c>
      <c r="AG46" s="669"/>
      <c r="AH46" s="669"/>
      <c r="AI46" s="670"/>
      <c r="AJ46" s="310" t="s">
        <v>4</v>
      </c>
      <c r="AK46" s="108"/>
      <c r="AL46" s="108"/>
      <c r="AM46" s="103"/>
      <c r="AN46" s="296" t="str">
        <f>IFERROR(IF(AF46&lt;=4400000,"○","☓"),"")</f>
        <v>○</v>
      </c>
      <c r="AO46" s="298" t="s">
        <v>107</v>
      </c>
      <c r="AP46" s="298"/>
      <c r="AQ46" s="298"/>
      <c r="AR46" s="298"/>
      <c r="AS46" s="298"/>
      <c r="AT46" s="298"/>
      <c r="AU46" s="298"/>
      <c r="AV46" s="298"/>
      <c r="AW46" s="298"/>
      <c r="AX46" s="311"/>
    </row>
    <row r="47" spans="1:50" s="202" customFormat="1" ht="6" customHeight="1" thickBot="1">
      <c r="A47" s="141"/>
      <c r="B47" s="240"/>
      <c r="C47" s="240"/>
      <c r="D47" s="240"/>
      <c r="E47" s="240"/>
      <c r="F47" s="240"/>
      <c r="G47" s="240"/>
      <c r="H47" s="240"/>
      <c r="I47" s="240"/>
      <c r="J47" s="240"/>
      <c r="K47" s="312"/>
      <c r="L47" s="312"/>
      <c r="M47" s="312"/>
      <c r="N47" s="313"/>
      <c r="O47" s="313"/>
      <c r="P47" s="313"/>
      <c r="Q47" s="313"/>
      <c r="R47" s="314"/>
      <c r="S47" s="315"/>
      <c r="T47" s="315"/>
      <c r="U47" s="315"/>
      <c r="V47" s="315"/>
      <c r="W47" s="314"/>
      <c r="X47" s="313"/>
      <c r="Y47" s="313"/>
      <c r="Z47" s="313"/>
      <c r="AA47" s="313"/>
      <c r="AB47" s="108"/>
      <c r="AC47" s="316"/>
      <c r="AD47" s="316"/>
      <c r="AE47" s="316"/>
      <c r="AF47" s="313"/>
      <c r="AG47" s="313"/>
      <c r="AH47" s="313"/>
      <c r="AI47" s="313"/>
      <c r="AJ47" s="108"/>
      <c r="AK47" s="108"/>
      <c r="AL47" s="108"/>
      <c r="AM47" s="103"/>
      <c r="AN47" s="296"/>
      <c r="AO47" s="298"/>
      <c r="AP47" s="298"/>
      <c r="AQ47" s="298"/>
      <c r="AR47" s="298"/>
      <c r="AS47" s="298"/>
      <c r="AT47" s="298"/>
      <c r="AU47" s="298"/>
      <c r="AV47" s="298"/>
      <c r="AW47" s="298"/>
      <c r="AX47" s="311"/>
    </row>
    <row r="48" spans="1:50" s="202" customFormat="1" ht="22.5" customHeight="1" thickBot="1">
      <c r="A48" s="317" t="s">
        <v>342</v>
      </c>
      <c r="B48" s="626" t="s">
        <v>381</v>
      </c>
      <c r="C48" s="626"/>
      <c r="D48" s="626"/>
      <c r="E48" s="626"/>
      <c r="F48" s="626"/>
      <c r="G48" s="626"/>
      <c r="H48" s="626"/>
      <c r="I48" s="626"/>
      <c r="J48" s="626"/>
      <c r="K48" s="626"/>
      <c r="L48" s="626"/>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626"/>
      <c r="AJ48" s="626"/>
      <c r="AK48" s="318"/>
      <c r="AL48" s="318"/>
      <c r="AM48" s="259"/>
      <c r="AN48" s="296" t="str">
        <f>IFERROR(IF(OR(AND(NOT(L44),NOT(L45),NOT(L46)),AND(NOT(L44),NOT(L45),L46)),"☓","○"),"")</f>
        <v>○</v>
      </c>
      <c r="AO48" s="298" t="s">
        <v>108</v>
      </c>
      <c r="AP48" s="298"/>
      <c r="AQ48" s="298"/>
      <c r="AR48" s="298"/>
      <c r="AS48" s="298"/>
      <c r="AT48" s="298"/>
      <c r="AU48" s="298"/>
      <c r="AV48" s="298"/>
      <c r="AW48" s="298"/>
      <c r="AX48" s="311"/>
    </row>
    <row r="49" spans="1:61" s="202" customFormat="1" ht="14.25" customHeight="1" thickBot="1">
      <c r="A49" s="240"/>
      <c r="B49" s="141"/>
      <c r="C49" s="240"/>
      <c r="D49" s="240"/>
      <c r="E49" s="240"/>
      <c r="F49" s="240"/>
      <c r="G49" s="240"/>
      <c r="H49" s="240"/>
      <c r="I49" s="240"/>
      <c r="J49" s="240"/>
      <c r="K49" s="241"/>
      <c r="L49" s="241"/>
      <c r="M49" s="241"/>
      <c r="N49" s="241"/>
      <c r="O49" s="241"/>
      <c r="P49" s="241"/>
      <c r="Q49" s="241"/>
      <c r="R49" s="241"/>
      <c r="S49" s="314"/>
      <c r="T49" s="314"/>
      <c r="U49" s="314"/>
      <c r="V49" s="314"/>
      <c r="W49" s="314"/>
      <c r="X49" s="314"/>
      <c r="Y49" s="314"/>
      <c r="Z49" s="314"/>
      <c r="AA49" s="314"/>
      <c r="AB49" s="314"/>
      <c r="AC49" s="314"/>
      <c r="AD49" s="314"/>
      <c r="AE49" s="314"/>
      <c r="AF49" s="314"/>
      <c r="AG49" s="319"/>
      <c r="AH49" s="319"/>
      <c r="AI49" s="318"/>
      <c r="AJ49" s="318"/>
      <c r="AL49" s="606" t="s">
        <v>371</v>
      </c>
      <c r="AM49" s="607"/>
      <c r="AU49" s="239"/>
    </row>
    <row r="50" spans="1:61" s="202" customFormat="1" ht="23.25" customHeight="1" thickBot="1">
      <c r="A50" s="240" t="s">
        <v>31</v>
      </c>
      <c r="B50" s="142" t="s">
        <v>337</v>
      </c>
      <c r="C50" s="240"/>
      <c r="D50" s="240"/>
      <c r="E50" s="240"/>
      <c r="F50" s="240"/>
      <c r="G50" s="240"/>
      <c r="H50" s="240"/>
      <c r="I50" s="240"/>
      <c r="J50" s="240"/>
      <c r="K50" s="241"/>
      <c r="L50" s="241"/>
      <c r="M50" s="241"/>
      <c r="N50" s="241"/>
      <c r="O50" s="241"/>
      <c r="P50" s="241"/>
      <c r="Q50" s="241"/>
      <c r="R50" s="241"/>
      <c r="S50" s="141"/>
      <c r="T50" s="141"/>
      <c r="U50" s="141"/>
      <c r="V50" s="141"/>
      <c r="W50" s="141"/>
      <c r="X50" s="141"/>
      <c r="Y50" s="840" t="s">
        <v>112</v>
      </c>
      <c r="Z50" s="841"/>
      <c r="AA50" s="841"/>
      <c r="AB50" s="841"/>
      <c r="AC50" s="841"/>
      <c r="AD50" s="841"/>
      <c r="AE50" s="842"/>
      <c r="AF50" s="786">
        <f>'（入力②）別紙様式3-2'!AE8</f>
        <v>5</v>
      </c>
      <c r="AG50" s="787"/>
      <c r="AH50" s="787"/>
      <c r="AI50" s="779" t="s">
        <v>5</v>
      </c>
      <c r="AJ50" s="780"/>
      <c r="AK50" s="103" t="s">
        <v>103</v>
      </c>
      <c r="AL50" s="296" t="str">
        <f>IF('（入力②）別紙様式3-2'!AF8=0,"",IF('（入力②）別紙様式3-2'!AF8&gt;AF50, IF(OR(C53:C56),"○","×"),"○"))</f>
        <v>○</v>
      </c>
      <c r="AM50" s="297" t="s">
        <v>178</v>
      </c>
      <c r="AN50" s="298" t="s">
        <v>109</v>
      </c>
      <c r="AO50" s="298"/>
      <c r="AP50" s="298"/>
      <c r="AQ50" s="298"/>
      <c r="AR50" s="298"/>
      <c r="AS50" s="298"/>
      <c r="AT50" s="298"/>
      <c r="AU50" s="298"/>
      <c r="AV50" s="298"/>
      <c r="AW50" s="298"/>
      <c r="AX50" s="299"/>
      <c r="BI50" s="239"/>
    </row>
    <row r="51" spans="1:61" s="202" customFormat="1" ht="3.75" customHeight="1">
      <c r="A51" s="240"/>
      <c r="B51" s="142"/>
      <c r="C51" s="240"/>
      <c r="D51" s="240"/>
      <c r="E51" s="240"/>
      <c r="F51" s="240"/>
      <c r="G51" s="240"/>
      <c r="H51" s="240"/>
      <c r="I51" s="240"/>
      <c r="J51" s="240"/>
      <c r="K51" s="241"/>
      <c r="L51" s="241"/>
      <c r="M51" s="241"/>
      <c r="N51" s="241"/>
      <c r="O51" s="241"/>
      <c r="P51" s="241"/>
      <c r="Q51" s="241"/>
      <c r="R51" s="241"/>
      <c r="S51" s="141"/>
      <c r="T51" s="141"/>
      <c r="U51" s="141"/>
      <c r="V51" s="141"/>
      <c r="W51" s="141"/>
      <c r="X51" s="141"/>
      <c r="Y51" s="141"/>
      <c r="Z51" s="141"/>
      <c r="AA51" s="141"/>
      <c r="AB51" s="141"/>
      <c r="AC51" s="141"/>
      <c r="AD51" s="141"/>
      <c r="AE51" s="141"/>
      <c r="AF51" s="141"/>
      <c r="AG51" s="141"/>
      <c r="AH51" s="141"/>
      <c r="AI51" s="141"/>
      <c r="AJ51" s="141"/>
      <c r="AU51" s="239"/>
    </row>
    <row r="52" spans="1:61" s="202" customFormat="1" ht="15" customHeight="1">
      <c r="A52" s="240"/>
      <c r="B52" s="320" t="s">
        <v>120</v>
      </c>
      <c r="C52" s="321"/>
      <c r="D52" s="321"/>
      <c r="E52" s="321"/>
      <c r="F52" s="321"/>
      <c r="G52" s="321"/>
      <c r="H52" s="321"/>
      <c r="I52" s="321"/>
      <c r="J52" s="321"/>
      <c r="K52" s="322"/>
      <c r="L52" s="322"/>
      <c r="M52" s="322"/>
      <c r="N52" s="322"/>
      <c r="O52" s="322"/>
      <c r="P52" s="322"/>
      <c r="Q52" s="322"/>
      <c r="R52" s="322"/>
      <c r="S52" s="322"/>
      <c r="T52" s="322"/>
      <c r="U52" s="322"/>
      <c r="V52" s="321"/>
      <c r="W52" s="321"/>
      <c r="X52" s="321"/>
      <c r="Y52" s="321"/>
      <c r="Z52" s="322"/>
      <c r="AA52" s="322"/>
      <c r="AB52" s="322"/>
      <c r="AC52" s="322"/>
      <c r="AD52" s="322"/>
      <c r="AE52" s="322"/>
      <c r="AF52" s="322"/>
      <c r="AG52" s="322"/>
      <c r="AH52" s="322"/>
      <c r="AI52" s="323"/>
      <c r="AJ52" s="241"/>
      <c r="AU52" s="239"/>
    </row>
    <row r="53" spans="1:61" s="202" customFormat="1" ht="15" customHeight="1">
      <c r="A53" s="240"/>
      <c r="B53" s="324"/>
      <c r="C53" s="438" t="b">
        <v>1</v>
      </c>
      <c r="D53" s="325" t="s">
        <v>83</v>
      </c>
      <c r="E53" s="326"/>
      <c r="F53" s="326"/>
      <c r="G53" s="326"/>
      <c r="H53" s="326"/>
      <c r="I53" s="326"/>
      <c r="J53" s="326"/>
      <c r="K53" s="327"/>
      <c r="L53" s="327"/>
      <c r="M53" s="327"/>
      <c r="N53" s="327"/>
      <c r="O53" s="327"/>
      <c r="P53" s="327"/>
      <c r="Q53" s="327"/>
      <c r="R53" s="327"/>
      <c r="S53" s="327"/>
      <c r="T53" s="327"/>
      <c r="U53" s="327"/>
      <c r="V53" s="326"/>
      <c r="W53" s="326"/>
      <c r="X53" s="326"/>
      <c r="Y53" s="326"/>
      <c r="Z53" s="327"/>
      <c r="AA53" s="327"/>
      <c r="AB53" s="327"/>
      <c r="AC53" s="327"/>
      <c r="AD53" s="327"/>
      <c r="AE53" s="327"/>
      <c r="AF53" s="327"/>
      <c r="AG53" s="327"/>
      <c r="AH53" s="327"/>
      <c r="AI53" s="328"/>
      <c r="AJ53" s="241"/>
      <c r="AU53" s="239"/>
    </row>
    <row r="54" spans="1:61" s="202" customFormat="1" ht="15" customHeight="1">
      <c r="A54" s="240"/>
      <c r="B54" s="324"/>
      <c r="C54" s="438" t="b">
        <v>1</v>
      </c>
      <c r="D54" s="325" t="s">
        <v>119</v>
      </c>
      <c r="E54" s="326"/>
      <c r="F54" s="326"/>
      <c r="G54" s="326"/>
      <c r="H54" s="326"/>
      <c r="I54" s="326"/>
      <c r="J54" s="326"/>
      <c r="K54" s="327"/>
      <c r="L54" s="327"/>
      <c r="M54" s="327"/>
      <c r="N54" s="327"/>
      <c r="O54" s="327"/>
      <c r="P54" s="327"/>
      <c r="Q54" s="327"/>
      <c r="R54" s="327"/>
      <c r="S54" s="327"/>
      <c r="T54" s="327"/>
      <c r="U54" s="327"/>
      <c r="V54" s="326"/>
      <c r="W54" s="326"/>
      <c r="X54" s="326"/>
      <c r="Y54" s="326"/>
      <c r="Z54" s="327"/>
      <c r="AA54" s="327"/>
      <c r="AB54" s="327"/>
      <c r="AC54" s="327"/>
      <c r="AD54" s="327"/>
      <c r="AE54" s="327"/>
      <c r="AF54" s="327"/>
      <c r="AG54" s="327"/>
      <c r="AH54" s="327"/>
      <c r="AI54" s="328"/>
      <c r="AJ54" s="241"/>
      <c r="AU54" s="239"/>
    </row>
    <row r="55" spans="1:61" s="202" customFormat="1" ht="27" customHeight="1">
      <c r="A55" s="240"/>
      <c r="B55" s="324"/>
      <c r="C55" s="438" t="b">
        <v>1</v>
      </c>
      <c r="D55" s="776" t="s">
        <v>121</v>
      </c>
      <c r="E55" s="776"/>
      <c r="F55" s="776"/>
      <c r="G55" s="776"/>
      <c r="H55" s="776"/>
      <c r="I55" s="776"/>
      <c r="J55" s="776"/>
      <c r="K55" s="776"/>
      <c r="L55" s="776"/>
      <c r="M55" s="776"/>
      <c r="N55" s="776"/>
      <c r="O55" s="776"/>
      <c r="P55" s="776"/>
      <c r="Q55" s="776"/>
      <c r="R55" s="776"/>
      <c r="S55" s="776"/>
      <c r="T55" s="776"/>
      <c r="U55" s="776"/>
      <c r="V55" s="776"/>
      <c r="W55" s="776"/>
      <c r="X55" s="776"/>
      <c r="Y55" s="776"/>
      <c r="Z55" s="776"/>
      <c r="AA55" s="776"/>
      <c r="AB55" s="776"/>
      <c r="AC55" s="776"/>
      <c r="AD55" s="776"/>
      <c r="AE55" s="776"/>
      <c r="AF55" s="776"/>
      <c r="AG55" s="776"/>
      <c r="AH55" s="776"/>
      <c r="AI55" s="777"/>
      <c r="AJ55" s="329"/>
      <c r="AL55" s="330"/>
      <c r="AM55" s="330"/>
      <c r="AN55" s="330"/>
      <c r="AU55" s="239"/>
    </row>
    <row r="56" spans="1:61" s="202" customFormat="1" ht="15" customHeight="1">
      <c r="A56" s="240"/>
      <c r="B56" s="324"/>
      <c r="C56" s="438" t="b">
        <v>1</v>
      </c>
      <c r="D56" s="325" t="s">
        <v>32</v>
      </c>
      <c r="E56" s="326"/>
      <c r="F56" s="326" t="s">
        <v>33</v>
      </c>
      <c r="G56" s="778"/>
      <c r="H56" s="778"/>
      <c r="I56" s="778"/>
      <c r="J56" s="778"/>
      <c r="K56" s="778"/>
      <c r="L56" s="778"/>
      <c r="M56" s="778"/>
      <c r="N56" s="778"/>
      <c r="O56" s="778"/>
      <c r="P56" s="778"/>
      <c r="Q56" s="778"/>
      <c r="R56" s="778"/>
      <c r="S56" s="778"/>
      <c r="T56" s="778"/>
      <c r="U56" s="778"/>
      <c r="V56" s="778"/>
      <c r="W56" s="778"/>
      <c r="X56" s="778"/>
      <c r="Y56" s="778"/>
      <c r="Z56" s="778"/>
      <c r="AA56" s="778"/>
      <c r="AB56" s="778"/>
      <c r="AC56" s="778"/>
      <c r="AD56" s="778"/>
      <c r="AE56" s="778"/>
      <c r="AF56" s="778"/>
      <c r="AG56" s="778"/>
      <c r="AH56" s="778"/>
      <c r="AI56" s="331" t="s">
        <v>34</v>
      </c>
      <c r="AJ56" s="241"/>
      <c r="AU56" s="239"/>
    </row>
    <row r="57" spans="1:61" s="202" customFormat="1" ht="6" customHeight="1">
      <c r="A57" s="240"/>
      <c r="B57" s="332"/>
      <c r="C57" s="333"/>
      <c r="D57" s="334"/>
      <c r="E57" s="333"/>
      <c r="F57" s="333"/>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5"/>
      <c r="AJ57" s="336"/>
      <c r="AU57" s="239"/>
    </row>
    <row r="58" spans="1:61" s="202" customFormat="1" ht="6" customHeight="1">
      <c r="A58" s="240"/>
      <c r="B58" s="240"/>
      <c r="C58" s="240"/>
      <c r="D58" s="141"/>
      <c r="E58" s="240"/>
      <c r="F58" s="240"/>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241"/>
      <c r="AU58" s="239"/>
    </row>
    <row r="59" spans="1:61" ht="4.5" customHeight="1">
      <c r="A59" s="337"/>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U59" s="259"/>
    </row>
    <row r="60" spans="1:61" ht="21" customHeight="1" thickBot="1">
      <c r="A60" s="338" t="s">
        <v>317</v>
      </c>
      <c r="B60" s="807" t="s">
        <v>384</v>
      </c>
      <c r="C60" s="807"/>
      <c r="D60" s="807"/>
      <c r="E60" s="807"/>
      <c r="F60" s="807"/>
      <c r="G60" s="807"/>
      <c r="H60" s="807"/>
      <c r="I60" s="807"/>
      <c r="J60" s="807"/>
      <c r="K60" s="807"/>
      <c r="L60" s="807"/>
      <c r="M60" s="807"/>
      <c r="N60" s="807"/>
      <c r="O60" s="807"/>
      <c r="P60" s="807"/>
      <c r="Q60" s="807"/>
      <c r="R60" s="807"/>
      <c r="S60" s="807"/>
      <c r="T60" s="807"/>
      <c r="U60" s="807"/>
      <c r="V60" s="807"/>
      <c r="W60" s="807"/>
      <c r="X60" s="807"/>
      <c r="Y60" s="807"/>
      <c r="Z60" s="339"/>
      <c r="AA60" s="339"/>
      <c r="AB60" s="340"/>
      <c r="AC60" s="341"/>
      <c r="AD60" s="341"/>
      <c r="AE60" s="342"/>
      <c r="AF60" s="343"/>
      <c r="AG60" s="343"/>
      <c r="AH60" s="343"/>
      <c r="AI60" s="343"/>
      <c r="AJ60" s="344"/>
      <c r="AK60" s="202"/>
      <c r="AT60" s="259"/>
    </row>
    <row r="61" spans="1:61" ht="21" customHeight="1" thickBot="1">
      <c r="A61" s="345"/>
      <c r="B61" s="633" t="s">
        <v>386</v>
      </c>
      <c r="C61" s="634"/>
      <c r="D61" s="634"/>
      <c r="E61" s="634"/>
      <c r="F61" s="634"/>
      <c r="G61" s="634"/>
      <c r="H61" s="634"/>
      <c r="I61" s="634"/>
      <c r="J61" s="634"/>
      <c r="K61" s="634"/>
      <c r="L61" s="635"/>
      <c r="M61" s="781">
        <f>'（入力③）別紙様式3-3'!V16</f>
        <v>3774837</v>
      </c>
      <c r="N61" s="782"/>
      <c r="O61" s="782"/>
      <c r="P61" s="782"/>
      <c r="Q61" s="782"/>
      <c r="R61" s="782"/>
      <c r="S61" s="783"/>
      <c r="T61" s="346" t="s">
        <v>4</v>
      </c>
      <c r="U61" s="347"/>
      <c r="V61" s="348"/>
      <c r="W61" s="348"/>
      <c r="X61" s="349"/>
      <c r="Y61" s="350"/>
      <c r="Z61" s="690" t="s">
        <v>103</v>
      </c>
      <c r="AA61" s="651" t="str">
        <f>IF(V62=0,"",IF(V62&gt;=200/3,"○","×"))</f>
        <v>○</v>
      </c>
      <c r="AB61" s="636" t="s">
        <v>372</v>
      </c>
      <c r="AC61" s="341"/>
      <c r="AD61" s="341"/>
      <c r="AE61" s="342"/>
      <c r="AF61" s="341"/>
      <c r="AG61" s="341"/>
      <c r="AH61" s="341"/>
      <c r="AI61" s="351"/>
      <c r="AJ61" s="352"/>
      <c r="AR61" s="259"/>
    </row>
    <row r="62" spans="1:61" ht="21" customHeight="1" thickBot="1">
      <c r="A62" s="345"/>
      <c r="B62" s="353"/>
      <c r="C62" s="354"/>
      <c r="D62" s="354"/>
      <c r="E62" s="354"/>
      <c r="F62" s="639" t="s">
        <v>387</v>
      </c>
      <c r="G62" s="640"/>
      <c r="H62" s="640"/>
      <c r="I62" s="640"/>
      <c r="J62" s="640"/>
      <c r="K62" s="640"/>
      <c r="L62" s="640"/>
      <c r="M62" s="623">
        <f>'（入力③）別紙様式3-3'!W16</f>
        <v>2747615</v>
      </c>
      <c r="N62" s="624"/>
      <c r="O62" s="624"/>
      <c r="P62" s="624"/>
      <c r="Q62" s="624"/>
      <c r="R62" s="624"/>
      <c r="S62" s="625"/>
      <c r="T62" s="355" t="s">
        <v>4</v>
      </c>
      <c r="U62" s="356" t="s">
        <v>33</v>
      </c>
      <c r="V62" s="799">
        <f>IFERROR(M62/M61*100,0)</f>
        <v>72.787646195054251</v>
      </c>
      <c r="W62" s="800"/>
      <c r="X62" s="341" t="s">
        <v>34</v>
      </c>
      <c r="Y62" s="357" t="s">
        <v>314</v>
      </c>
      <c r="Z62" s="690"/>
      <c r="AA62" s="652"/>
      <c r="AB62" s="637"/>
      <c r="AC62" s="341"/>
      <c r="AD62" s="341"/>
      <c r="AE62" s="342"/>
      <c r="AF62" s="341"/>
      <c r="AG62" s="341"/>
      <c r="AH62" s="341"/>
      <c r="AI62" s="351"/>
      <c r="AJ62" s="352"/>
      <c r="AR62" s="259"/>
    </row>
    <row r="63" spans="1:61" ht="21" customHeight="1" thickBot="1">
      <c r="A63" s="345"/>
      <c r="B63" s="353"/>
      <c r="C63" s="354"/>
      <c r="D63" s="354"/>
      <c r="E63" s="354"/>
      <c r="F63" s="641"/>
      <c r="G63" s="642"/>
      <c r="H63" s="642"/>
      <c r="I63" s="642"/>
      <c r="J63" s="642"/>
      <c r="K63" s="642"/>
      <c r="L63" s="643"/>
      <c r="M63" s="801" t="s">
        <v>315</v>
      </c>
      <c r="N63" s="801"/>
      <c r="O63" s="801"/>
      <c r="P63" s="647">
        <f>M62/AF67</f>
        <v>457935.83333333331</v>
      </c>
      <c r="Q63" s="648"/>
      <c r="R63" s="648"/>
      <c r="S63" s="649"/>
      <c r="T63" s="358" t="s">
        <v>316</v>
      </c>
      <c r="U63" s="356"/>
      <c r="V63" s="689"/>
      <c r="W63" s="689"/>
      <c r="X63" s="341"/>
      <c r="Y63" s="357"/>
      <c r="Z63" s="690"/>
      <c r="AA63" s="653"/>
      <c r="AB63" s="637"/>
      <c r="AC63" s="341"/>
      <c r="AD63" s="341"/>
      <c r="AE63" s="359"/>
      <c r="AF63" s="341"/>
      <c r="AG63" s="341"/>
      <c r="AH63" s="341"/>
      <c r="AI63" s="341"/>
      <c r="AJ63" s="341"/>
      <c r="AK63" s="341"/>
      <c r="AL63" s="341"/>
      <c r="AM63" s="341"/>
      <c r="AN63" s="597" t="s">
        <v>373</v>
      </c>
      <c r="AO63" s="598"/>
      <c r="AP63" s="598"/>
      <c r="AQ63" s="598"/>
      <c r="AR63" s="598"/>
      <c r="AS63" s="598"/>
      <c r="AT63" s="598"/>
      <c r="AU63" s="599"/>
      <c r="AW63" s="259"/>
    </row>
    <row r="64" spans="1:61" ht="21" customHeight="1" thickBot="1">
      <c r="A64" s="345"/>
      <c r="B64" s="633" t="s">
        <v>388</v>
      </c>
      <c r="C64" s="634"/>
      <c r="D64" s="634"/>
      <c r="E64" s="634"/>
      <c r="F64" s="634"/>
      <c r="G64" s="634"/>
      <c r="H64" s="634"/>
      <c r="I64" s="634"/>
      <c r="J64" s="634"/>
      <c r="K64" s="634"/>
      <c r="L64" s="635"/>
      <c r="M64" s="781">
        <f>'（入力③）別紙様式3-3'!X16</f>
        <v>823319</v>
      </c>
      <c r="N64" s="782"/>
      <c r="O64" s="782"/>
      <c r="P64" s="782"/>
      <c r="Q64" s="782"/>
      <c r="R64" s="782"/>
      <c r="S64" s="783"/>
      <c r="T64" s="346" t="s">
        <v>4</v>
      </c>
      <c r="U64" s="347"/>
      <c r="V64" s="348"/>
      <c r="W64" s="348"/>
      <c r="X64" s="349"/>
      <c r="Y64" s="350"/>
      <c r="Z64" s="690" t="s">
        <v>103</v>
      </c>
      <c r="AA64" s="651" t="str">
        <f>IF(V65=0,"",IF(V65&gt;=200/3,"○","×"))</f>
        <v>○</v>
      </c>
      <c r="AB64" s="637"/>
      <c r="AC64" s="341"/>
      <c r="AD64" s="341"/>
      <c r="AE64" s="342"/>
      <c r="AF64" s="341"/>
      <c r="AG64" s="341"/>
      <c r="AH64" s="341"/>
      <c r="AI64" s="341"/>
      <c r="AJ64" s="341"/>
      <c r="AK64" s="341"/>
      <c r="AL64" s="341"/>
      <c r="AM64" s="341"/>
      <c r="AN64" s="600"/>
      <c r="AO64" s="601"/>
      <c r="AP64" s="601"/>
      <c r="AQ64" s="601"/>
      <c r="AR64" s="601"/>
      <c r="AS64" s="601"/>
      <c r="AT64" s="601"/>
      <c r="AU64" s="602"/>
      <c r="AW64" s="259"/>
    </row>
    <row r="65" spans="1:47" ht="21" customHeight="1" thickBot="1">
      <c r="A65" s="345"/>
      <c r="B65" s="353"/>
      <c r="C65" s="354"/>
      <c r="D65" s="354"/>
      <c r="E65" s="354"/>
      <c r="F65" s="639" t="s">
        <v>389</v>
      </c>
      <c r="G65" s="808"/>
      <c r="H65" s="808"/>
      <c r="I65" s="808"/>
      <c r="J65" s="808"/>
      <c r="K65" s="808"/>
      <c r="L65" s="808"/>
      <c r="M65" s="623">
        <f>'（入力③）別紙様式3-3'!Y16</f>
        <v>563340</v>
      </c>
      <c r="N65" s="624"/>
      <c r="O65" s="624"/>
      <c r="P65" s="624"/>
      <c r="Q65" s="624"/>
      <c r="R65" s="624"/>
      <c r="S65" s="625"/>
      <c r="T65" s="355" t="s">
        <v>4</v>
      </c>
      <c r="U65" s="356" t="s">
        <v>33</v>
      </c>
      <c r="V65" s="799">
        <f>IFERROR(M65/M64*100,0)</f>
        <v>68.423053518745462</v>
      </c>
      <c r="W65" s="800"/>
      <c r="X65" s="341" t="s">
        <v>34</v>
      </c>
      <c r="Y65" s="357" t="s">
        <v>314</v>
      </c>
      <c r="Z65" s="690"/>
      <c r="AA65" s="652"/>
      <c r="AB65" s="637"/>
      <c r="AC65" s="341"/>
      <c r="AD65" s="341"/>
      <c r="AE65" s="342"/>
      <c r="AF65" s="341"/>
      <c r="AG65" s="341"/>
      <c r="AH65" s="341"/>
      <c r="AI65" s="341"/>
      <c r="AJ65" s="341"/>
      <c r="AK65" s="360"/>
      <c r="AL65" s="360"/>
      <c r="AM65" s="360"/>
      <c r="AN65" s="360"/>
      <c r="AO65" s="360"/>
      <c r="AP65" s="360"/>
      <c r="AQ65" s="360"/>
      <c r="AR65" s="360"/>
      <c r="AT65" s="259"/>
    </row>
    <row r="66" spans="1:47" ht="21" customHeight="1" thickBot="1">
      <c r="A66" s="345"/>
      <c r="B66" s="361"/>
      <c r="C66" s="362"/>
      <c r="D66" s="362"/>
      <c r="E66" s="362"/>
      <c r="F66" s="809"/>
      <c r="G66" s="810"/>
      <c r="H66" s="810"/>
      <c r="I66" s="810"/>
      <c r="J66" s="810"/>
      <c r="K66" s="810"/>
      <c r="L66" s="811"/>
      <c r="M66" s="801" t="s">
        <v>315</v>
      </c>
      <c r="N66" s="801"/>
      <c r="O66" s="801"/>
      <c r="P66" s="647">
        <f>M65/AF67</f>
        <v>93890</v>
      </c>
      <c r="Q66" s="648"/>
      <c r="R66" s="648"/>
      <c r="S66" s="649"/>
      <c r="T66" s="358" t="s">
        <v>316</v>
      </c>
      <c r="U66" s="363"/>
      <c r="V66" s="650"/>
      <c r="W66" s="650"/>
      <c r="X66" s="340"/>
      <c r="Y66" s="364"/>
      <c r="Z66" s="690"/>
      <c r="AA66" s="653"/>
      <c r="AB66" s="638"/>
      <c r="AC66" s="351"/>
      <c r="AD66" s="351"/>
      <c r="AE66" s="351"/>
      <c r="AF66" s="351"/>
      <c r="AG66" s="351"/>
      <c r="AH66" s="351"/>
      <c r="AI66" s="351"/>
      <c r="AJ66" s="352"/>
      <c r="AR66" s="259"/>
    </row>
    <row r="67" spans="1:47" s="202" customFormat="1" ht="21" customHeight="1" thickBot="1">
      <c r="A67" s="365"/>
      <c r="B67" s="654" t="s">
        <v>361</v>
      </c>
      <c r="C67" s="654"/>
      <c r="D67" s="654"/>
      <c r="E67" s="654"/>
      <c r="F67" s="654"/>
      <c r="G67" s="654"/>
      <c r="H67" s="654"/>
      <c r="I67" s="654"/>
      <c r="J67" s="654"/>
      <c r="K67" s="654"/>
      <c r="L67" s="655"/>
      <c r="M67" s="627" t="s">
        <v>25</v>
      </c>
      <c r="N67" s="622"/>
      <c r="O67" s="682">
        <v>4</v>
      </c>
      <c r="P67" s="682"/>
      <c r="Q67" s="366" t="s">
        <v>362</v>
      </c>
      <c r="R67" s="682">
        <v>10</v>
      </c>
      <c r="S67" s="682"/>
      <c r="T67" s="366" t="s">
        <v>359</v>
      </c>
      <c r="U67" s="622" t="s">
        <v>360</v>
      </c>
      <c r="V67" s="622"/>
      <c r="W67" s="622" t="s">
        <v>25</v>
      </c>
      <c r="X67" s="622"/>
      <c r="Y67" s="682">
        <v>5</v>
      </c>
      <c r="Z67" s="682"/>
      <c r="AA67" s="366" t="s">
        <v>362</v>
      </c>
      <c r="AB67" s="682">
        <v>3</v>
      </c>
      <c r="AC67" s="682"/>
      <c r="AD67" s="366" t="s">
        <v>359</v>
      </c>
      <c r="AE67" s="366" t="s">
        <v>363</v>
      </c>
      <c r="AF67" s="366">
        <f>IF(O67&gt;=1,(Y67*12+AB67)-(O67*12+R67)+1,"")</f>
        <v>6</v>
      </c>
      <c r="AG67" s="622" t="s">
        <v>364</v>
      </c>
      <c r="AH67" s="622"/>
      <c r="AI67" s="367" t="s">
        <v>365</v>
      </c>
    </row>
    <row r="68" spans="1:47" ht="6" customHeight="1">
      <c r="A68" s="345"/>
      <c r="B68" s="368"/>
      <c r="C68" s="368"/>
      <c r="D68" s="368"/>
      <c r="E68" s="368"/>
      <c r="F68" s="369"/>
      <c r="G68" s="369"/>
      <c r="H68" s="369"/>
      <c r="I68" s="369"/>
      <c r="J68" s="369"/>
      <c r="K68" s="369"/>
      <c r="L68" s="369"/>
      <c r="M68" s="370"/>
      <c r="N68" s="370"/>
      <c r="O68" s="370"/>
      <c r="P68" s="371"/>
      <c r="Q68" s="371"/>
      <c r="R68" s="371"/>
      <c r="S68" s="371"/>
      <c r="T68" s="372"/>
      <c r="U68" s="373"/>
      <c r="V68" s="374"/>
      <c r="W68" s="374"/>
      <c r="X68" s="341"/>
      <c r="Y68" s="341"/>
      <c r="Z68" s="375"/>
      <c r="AA68" s="376"/>
      <c r="AB68" s="377"/>
      <c r="AC68" s="351"/>
      <c r="AD68" s="351"/>
      <c r="AE68" s="351"/>
      <c r="AF68" s="351"/>
      <c r="AG68" s="351"/>
      <c r="AH68" s="351"/>
      <c r="AI68" s="351"/>
      <c r="AJ68" s="352"/>
      <c r="AR68" s="259"/>
    </row>
    <row r="69" spans="1:47" s="202" customFormat="1" ht="13.5" customHeight="1" thickBot="1">
      <c r="A69" s="266" t="s">
        <v>324</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M69" s="379" t="s">
        <v>403</v>
      </c>
    </row>
    <row r="70" spans="1:47" s="202" customFormat="1" ht="12.75" customHeight="1" thickBot="1">
      <c r="A70" s="289" t="s">
        <v>325</v>
      </c>
      <c r="B70" s="681" t="s">
        <v>390</v>
      </c>
      <c r="C70" s="681"/>
      <c r="D70" s="681"/>
      <c r="E70" s="681"/>
      <c r="F70" s="681"/>
      <c r="G70" s="681"/>
      <c r="H70" s="681"/>
      <c r="I70" s="681"/>
      <c r="J70" s="681"/>
      <c r="K70" s="681"/>
      <c r="L70" s="681"/>
      <c r="M70" s="681"/>
      <c r="N70" s="681"/>
      <c r="O70" s="681"/>
      <c r="P70" s="681"/>
      <c r="Q70" s="681"/>
      <c r="R70" s="681"/>
      <c r="S70" s="681"/>
      <c r="T70" s="681"/>
      <c r="U70" s="681"/>
      <c r="V70" s="681"/>
      <c r="W70" s="681"/>
      <c r="X70" s="681"/>
      <c r="Y70" s="681"/>
      <c r="Z70" s="681"/>
      <c r="AA70" s="681"/>
      <c r="AB70" s="681"/>
      <c r="AC70" s="681"/>
      <c r="AD70" s="681"/>
      <c r="AE70" s="681"/>
      <c r="AF70" s="681"/>
      <c r="AG70" s="681"/>
      <c r="AH70" s="681"/>
      <c r="AI70" s="681"/>
      <c r="AJ70" s="681"/>
      <c r="AM70" s="381" t="str">
        <f>IF($M$61=0,"",IF($M$61+$M$64=$AD$29,"○","×"))</f>
        <v>○</v>
      </c>
      <c r="AN70" s="813" t="s">
        <v>404</v>
      </c>
      <c r="AO70" s="814"/>
      <c r="AP70" s="814"/>
      <c r="AQ70" s="814"/>
      <c r="AR70" s="814"/>
      <c r="AS70" s="814"/>
      <c r="AT70" s="814"/>
      <c r="AU70" s="815"/>
    </row>
    <row r="71" spans="1:47" s="202" customFormat="1" ht="9.75" customHeight="1">
      <c r="A71" s="289"/>
      <c r="B71" s="380"/>
      <c r="C71" s="380"/>
      <c r="D71" s="380"/>
      <c r="E71" s="380"/>
      <c r="F71" s="380"/>
      <c r="G71" s="380"/>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N71" s="816"/>
      <c r="AO71" s="817"/>
      <c r="AP71" s="817"/>
      <c r="AQ71" s="817"/>
      <c r="AR71" s="817"/>
      <c r="AS71" s="817"/>
      <c r="AT71" s="817"/>
      <c r="AU71" s="818"/>
    </row>
    <row r="72" spans="1:47" ht="15" customHeight="1" thickBot="1">
      <c r="A72" s="382" t="s">
        <v>321</v>
      </c>
      <c r="B72" s="382" t="s">
        <v>343</v>
      </c>
      <c r="C72" s="382"/>
      <c r="D72" s="382"/>
      <c r="E72" s="382"/>
      <c r="F72" s="382"/>
      <c r="G72" s="382"/>
      <c r="H72" s="382"/>
      <c r="I72" s="382"/>
      <c r="J72" s="382"/>
      <c r="K72" s="382"/>
      <c r="L72" s="382"/>
      <c r="M72" s="382"/>
      <c r="N72" s="382"/>
      <c r="O72" s="382"/>
      <c r="P72" s="382"/>
      <c r="Q72" s="290"/>
      <c r="R72" s="290"/>
      <c r="S72" s="290"/>
      <c r="T72" s="290"/>
      <c r="U72" s="290"/>
      <c r="V72" s="290"/>
      <c r="W72" s="290"/>
      <c r="X72" s="290"/>
      <c r="Y72" s="290"/>
      <c r="Z72" s="290"/>
      <c r="AA72" s="290"/>
      <c r="AB72" s="290"/>
      <c r="AC72" s="290"/>
      <c r="AD72" s="290"/>
      <c r="AE72" s="290"/>
      <c r="AF72" s="290"/>
      <c r="AG72" s="290"/>
      <c r="AH72" s="290"/>
      <c r="AI72" s="383"/>
      <c r="AJ72" s="290"/>
      <c r="AN72" s="819"/>
      <c r="AO72" s="820"/>
      <c r="AP72" s="820"/>
      <c r="AQ72" s="820"/>
      <c r="AR72" s="820"/>
      <c r="AS72" s="820"/>
      <c r="AT72" s="820"/>
      <c r="AU72" s="821"/>
    </row>
    <row r="73" spans="1:47" ht="65.25" customHeight="1">
      <c r="A73" s="691" t="s">
        <v>183</v>
      </c>
      <c r="B73" s="692"/>
      <c r="C73" s="692"/>
      <c r="D73" s="692"/>
      <c r="E73" s="692"/>
      <c r="F73" s="692"/>
      <c r="G73" s="692"/>
      <c r="H73" s="692"/>
      <c r="I73" s="692"/>
      <c r="J73" s="692"/>
      <c r="K73" s="692"/>
      <c r="L73" s="692"/>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3"/>
      <c r="AU73" s="259"/>
    </row>
    <row r="74" spans="1:47" ht="7.5" customHeight="1">
      <c r="A74" s="384"/>
      <c r="B74" s="384"/>
      <c r="C74" s="384"/>
      <c r="D74" s="384"/>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202"/>
      <c r="AU74" s="259"/>
    </row>
    <row r="75" spans="1:47" ht="15" customHeight="1" thickBot="1">
      <c r="A75" s="678" t="s">
        <v>165</v>
      </c>
      <c r="B75" s="679"/>
      <c r="C75" s="679"/>
      <c r="D75" s="680"/>
      <c r="E75" s="630" t="s">
        <v>132</v>
      </c>
      <c r="F75" s="631"/>
      <c r="G75" s="631"/>
      <c r="H75" s="631"/>
      <c r="I75" s="631"/>
      <c r="J75" s="631"/>
      <c r="K75" s="631"/>
      <c r="L75" s="631"/>
      <c r="M75" s="631"/>
      <c r="N75" s="631"/>
      <c r="O75" s="631"/>
      <c r="P75" s="631"/>
      <c r="Q75" s="631"/>
      <c r="R75" s="631"/>
      <c r="S75" s="631"/>
      <c r="T75" s="631"/>
      <c r="U75" s="631"/>
      <c r="V75" s="631"/>
      <c r="W75" s="631"/>
      <c r="X75" s="631"/>
      <c r="Y75" s="631"/>
      <c r="Z75" s="631"/>
      <c r="AA75" s="631"/>
      <c r="AB75" s="631"/>
      <c r="AC75" s="631"/>
      <c r="AD75" s="631"/>
      <c r="AE75" s="631"/>
      <c r="AF75" s="631"/>
      <c r="AG75" s="631"/>
      <c r="AH75" s="631"/>
      <c r="AI75" s="631"/>
      <c r="AJ75" s="631"/>
      <c r="AK75" s="632"/>
      <c r="AU75" s="259"/>
    </row>
    <row r="76" spans="1:47" s="386" customFormat="1" ht="14.25" customHeight="1">
      <c r="A76" s="611" t="s">
        <v>133</v>
      </c>
      <c r="B76" s="612"/>
      <c r="C76" s="612"/>
      <c r="D76" s="613"/>
      <c r="E76" s="439"/>
      <c r="F76" s="694" t="s">
        <v>134</v>
      </c>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5"/>
    </row>
    <row r="77" spans="1:47" s="386" customFormat="1" ht="13.5" customHeight="1">
      <c r="A77" s="614"/>
      <c r="B77" s="615"/>
      <c r="C77" s="615"/>
      <c r="D77" s="616"/>
      <c r="E77" s="440"/>
      <c r="F77" s="620" t="s">
        <v>135</v>
      </c>
      <c r="G77" s="620"/>
      <c r="H77" s="620"/>
      <c r="I77" s="620"/>
      <c r="J77" s="620"/>
      <c r="K77" s="620"/>
      <c r="L77" s="620"/>
      <c r="M77" s="620"/>
      <c r="N77" s="620"/>
      <c r="O77" s="620"/>
      <c r="P77" s="620"/>
      <c r="Q77" s="620"/>
      <c r="R77" s="620"/>
      <c r="S77" s="620"/>
      <c r="T77" s="620"/>
      <c r="U77" s="620"/>
      <c r="V77" s="620"/>
      <c r="W77" s="620"/>
      <c r="X77" s="620"/>
      <c r="Y77" s="620"/>
      <c r="Z77" s="620"/>
      <c r="AA77" s="620"/>
      <c r="AB77" s="620"/>
      <c r="AC77" s="620"/>
      <c r="AD77" s="620"/>
      <c r="AE77" s="620"/>
      <c r="AF77" s="620"/>
      <c r="AG77" s="620"/>
      <c r="AH77" s="620"/>
      <c r="AI77" s="620"/>
      <c r="AJ77" s="387"/>
      <c r="AK77" s="388"/>
      <c r="AL77" s="202"/>
    </row>
    <row r="78" spans="1:47" s="386" customFormat="1" ht="13.5" customHeight="1">
      <c r="A78" s="614"/>
      <c r="B78" s="615"/>
      <c r="C78" s="615"/>
      <c r="D78" s="616"/>
      <c r="E78" s="440"/>
      <c r="F78" s="620" t="s">
        <v>136</v>
      </c>
      <c r="G78" s="620"/>
      <c r="H78" s="620"/>
      <c r="I78" s="620"/>
      <c r="J78" s="620"/>
      <c r="K78" s="620"/>
      <c r="L78" s="620"/>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387"/>
      <c r="AK78" s="388"/>
      <c r="AL78" s="202"/>
    </row>
    <row r="79" spans="1:47" s="386" customFormat="1" ht="13.5" customHeight="1">
      <c r="A79" s="617"/>
      <c r="B79" s="618"/>
      <c r="C79" s="618"/>
      <c r="D79" s="619"/>
      <c r="E79" s="441"/>
      <c r="F79" s="621" t="s">
        <v>137</v>
      </c>
      <c r="G79" s="621"/>
      <c r="H79" s="621"/>
      <c r="I79" s="621"/>
      <c r="J79" s="621"/>
      <c r="K79" s="621"/>
      <c r="L79" s="621"/>
      <c r="M79" s="621"/>
      <c r="N79" s="621"/>
      <c r="O79" s="621"/>
      <c r="P79" s="621"/>
      <c r="Q79" s="621"/>
      <c r="R79" s="621"/>
      <c r="S79" s="621"/>
      <c r="T79" s="621"/>
      <c r="U79" s="621"/>
      <c r="V79" s="621"/>
      <c r="W79" s="621"/>
      <c r="X79" s="621"/>
      <c r="Y79" s="621"/>
      <c r="Z79" s="621"/>
      <c r="AA79" s="621"/>
      <c r="AB79" s="621"/>
      <c r="AC79" s="621"/>
      <c r="AD79" s="621"/>
      <c r="AE79" s="621"/>
      <c r="AF79" s="621"/>
      <c r="AG79" s="621"/>
      <c r="AH79" s="621"/>
      <c r="AI79" s="621"/>
      <c r="AJ79" s="389"/>
      <c r="AK79" s="390"/>
      <c r="AL79" s="202"/>
    </row>
    <row r="80" spans="1:47" s="386" customFormat="1" ht="24.75" customHeight="1">
      <c r="A80" s="611" t="s">
        <v>138</v>
      </c>
      <c r="B80" s="612"/>
      <c r="C80" s="612"/>
      <c r="D80" s="613"/>
      <c r="E80" s="442"/>
      <c r="F80" s="610" t="s">
        <v>139</v>
      </c>
      <c r="G80" s="610"/>
      <c r="H80" s="610"/>
      <c r="I80" s="610"/>
      <c r="J80" s="610"/>
      <c r="K80" s="610"/>
      <c r="L80" s="610"/>
      <c r="M80" s="610"/>
      <c r="N80" s="610"/>
      <c r="O80" s="610"/>
      <c r="P80" s="610"/>
      <c r="Q80" s="610"/>
      <c r="R80" s="610"/>
      <c r="S80" s="610"/>
      <c r="T80" s="610"/>
      <c r="U80" s="610"/>
      <c r="V80" s="610"/>
      <c r="W80" s="610"/>
      <c r="X80" s="610"/>
      <c r="Y80" s="610"/>
      <c r="Z80" s="610"/>
      <c r="AA80" s="610"/>
      <c r="AB80" s="610"/>
      <c r="AC80" s="610"/>
      <c r="AD80" s="610"/>
      <c r="AE80" s="610"/>
      <c r="AF80" s="610"/>
      <c r="AG80" s="610"/>
      <c r="AH80" s="610"/>
      <c r="AI80" s="610"/>
      <c r="AJ80" s="610"/>
      <c r="AK80" s="391"/>
      <c r="AL80" s="202"/>
    </row>
    <row r="81" spans="1:38" s="202" customFormat="1" ht="13.5" customHeight="1">
      <c r="A81" s="614"/>
      <c r="B81" s="615"/>
      <c r="C81" s="615"/>
      <c r="D81" s="616"/>
      <c r="E81" s="443"/>
      <c r="F81" s="708" t="s">
        <v>140</v>
      </c>
      <c r="G81" s="708"/>
      <c r="H81" s="708"/>
      <c r="I81" s="708"/>
      <c r="J81" s="708"/>
      <c r="K81" s="708"/>
      <c r="L81" s="708"/>
      <c r="M81" s="708"/>
      <c r="N81" s="708"/>
      <c r="O81" s="708"/>
      <c r="P81" s="708"/>
      <c r="Q81" s="708"/>
      <c r="R81" s="708"/>
      <c r="S81" s="708"/>
      <c r="T81" s="708"/>
      <c r="U81" s="708"/>
      <c r="V81" s="708"/>
      <c r="W81" s="708"/>
      <c r="X81" s="708"/>
      <c r="Y81" s="708"/>
      <c r="Z81" s="708"/>
      <c r="AA81" s="708"/>
      <c r="AB81" s="708"/>
      <c r="AC81" s="708"/>
      <c r="AD81" s="708"/>
      <c r="AE81" s="708"/>
      <c r="AF81" s="708"/>
      <c r="AG81" s="708"/>
      <c r="AH81" s="708"/>
      <c r="AI81" s="708"/>
      <c r="AJ81" s="392"/>
      <c r="AK81" s="393"/>
    </row>
    <row r="82" spans="1:38" s="202" customFormat="1" ht="13.5" customHeight="1">
      <c r="A82" s="614"/>
      <c r="B82" s="615"/>
      <c r="C82" s="615"/>
      <c r="D82" s="616"/>
      <c r="E82" s="440"/>
      <c r="F82" s="620" t="s">
        <v>141</v>
      </c>
      <c r="G82" s="620"/>
      <c r="H82" s="620"/>
      <c r="I82" s="620"/>
      <c r="J82" s="620"/>
      <c r="K82" s="620"/>
      <c r="L82" s="620"/>
      <c r="M82" s="620"/>
      <c r="N82" s="620"/>
      <c r="O82" s="620"/>
      <c r="P82" s="620"/>
      <c r="Q82" s="620"/>
      <c r="R82" s="620"/>
      <c r="S82" s="620"/>
      <c r="T82" s="620"/>
      <c r="U82" s="620"/>
      <c r="V82" s="620"/>
      <c r="W82" s="620"/>
      <c r="X82" s="620"/>
      <c r="Y82" s="620"/>
      <c r="Z82" s="620"/>
      <c r="AA82" s="620"/>
      <c r="AB82" s="620"/>
      <c r="AC82" s="620"/>
      <c r="AD82" s="620"/>
      <c r="AE82" s="620"/>
      <c r="AF82" s="620"/>
      <c r="AG82" s="620"/>
      <c r="AH82" s="620"/>
      <c r="AI82" s="620"/>
      <c r="AJ82" s="387"/>
      <c r="AK82" s="388"/>
    </row>
    <row r="83" spans="1:38" s="202" customFormat="1" ht="15.75" customHeight="1">
      <c r="A83" s="617"/>
      <c r="B83" s="618"/>
      <c r="C83" s="618"/>
      <c r="D83" s="619"/>
      <c r="E83" s="444"/>
      <c r="F83" s="704" t="s">
        <v>142</v>
      </c>
      <c r="G83" s="704"/>
      <c r="H83" s="704"/>
      <c r="I83" s="704"/>
      <c r="J83" s="704"/>
      <c r="K83" s="704"/>
      <c r="L83" s="704"/>
      <c r="M83" s="704"/>
      <c r="N83" s="704"/>
      <c r="O83" s="704"/>
      <c r="P83" s="704"/>
      <c r="Q83" s="704"/>
      <c r="R83" s="704"/>
      <c r="S83" s="704"/>
      <c r="T83" s="704"/>
      <c r="U83" s="704"/>
      <c r="V83" s="704"/>
      <c r="W83" s="704"/>
      <c r="X83" s="704"/>
      <c r="Y83" s="704"/>
      <c r="Z83" s="704"/>
      <c r="AA83" s="704"/>
      <c r="AB83" s="704"/>
      <c r="AC83" s="704"/>
      <c r="AD83" s="704"/>
      <c r="AE83" s="704"/>
      <c r="AF83" s="704"/>
      <c r="AG83" s="704"/>
      <c r="AH83" s="704"/>
      <c r="AI83" s="704"/>
      <c r="AJ83" s="704"/>
      <c r="AK83" s="394"/>
    </row>
    <row r="84" spans="1:38" s="202" customFormat="1" ht="13.5" customHeight="1">
      <c r="A84" s="611" t="s">
        <v>143</v>
      </c>
      <c r="B84" s="612"/>
      <c r="C84" s="612"/>
      <c r="D84" s="613"/>
      <c r="E84" s="443"/>
      <c r="F84" s="708" t="s">
        <v>144</v>
      </c>
      <c r="G84" s="708"/>
      <c r="H84" s="708"/>
      <c r="I84" s="708"/>
      <c r="J84" s="708"/>
      <c r="K84" s="708"/>
      <c r="L84" s="708"/>
      <c r="M84" s="708"/>
      <c r="N84" s="708"/>
      <c r="O84" s="708"/>
      <c r="P84" s="708"/>
      <c r="Q84" s="708"/>
      <c r="R84" s="708"/>
      <c r="S84" s="708"/>
      <c r="T84" s="708"/>
      <c r="U84" s="708"/>
      <c r="V84" s="708"/>
      <c r="W84" s="708"/>
      <c r="X84" s="708"/>
      <c r="Y84" s="708"/>
      <c r="Z84" s="708"/>
      <c r="AA84" s="708"/>
      <c r="AB84" s="708"/>
      <c r="AC84" s="708"/>
      <c r="AD84" s="708"/>
      <c r="AE84" s="708"/>
      <c r="AF84" s="708"/>
      <c r="AG84" s="708"/>
      <c r="AH84" s="708"/>
      <c r="AI84" s="708"/>
      <c r="AJ84" s="392"/>
      <c r="AK84" s="391"/>
    </row>
    <row r="85" spans="1:38" s="202" customFormat="1" ht="22.5" customHeight="1">
      <c r="A85" s="614"/>
      <c r="B85" s="615"/>
      <c r="C85" s="615"/>
      <c r="D85" s="616"/>
      <c r="E85" s="440"/>
      <c r="F85" s="687" t="s">
        <v>145</v>
      </c>
      <c r="G85" s="687"/>
      <c r="H85" s="687"/>
      <c r="I85" s="687"/>
      <c r="J85" s="687"/>
      <c r="K85" s="687"/>
      <c r="L85" s="687"/>
      <c r="M85" s="687"/>
      <c r="N85" s="687"/>
      <c r="O85" s="687"/>
      <c r="P85" s="687"/>
      <c r="Q85" s="687"/>
      <c r="R85" s="687"/>
      <c r="S85" s="687"/>
      <c r="T85" s="687"/>
      <c r="U85" s="687"/>
      <c r="V85" s="687"/>
      <c r="W85" s="687"/>
      <c r="X85" s="687"/>
      <c r="Y85" s="687"/>
      <c r="Z85" s="687"/>
      <c r="AA85" s="687"/>
      <c r="AB85" s="687"/>
      <c r="AC85" s="687"/>
      <c r="AD85" s="687"/>
      <c r="AE85" s="687"/>
      <c r="AF85" s="687"/>
      <c r="AG85" s="687"/>
      <c r="AH85" s="687"/>
      <c r="AI85" s="687"/>
      <c r="AJ85" s="687"/>
      <c r="AK85" s="705"/>
    </row>
    <row r="86" spans="1:38" s="202" customFormat="1" ht="13.5" customHeight="1">
      <c r="A86" s="614"/>
      <c r="B86" s="615"/>
      <c r="C86" s="615"/>
      <c r="D86" s="616"/>
      <c r="E86" s="440"/>
      <c r="F86" s="686" t="s">
        <v>146</v>
      </c>
      <c r="G86" s="686"/>
      <c r="H86" s="686"/>
      <c r="I86" s="686"/>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395"/>
      <c r="AK86" s="388"/>
    </row>
    <row r="87" spans="1:38" s="202" customFormat="1" ht="13.5" customHeight="1">
      <c r="A87" s="617"/>
      <c r="B87" s="618"/>
      <c r="C87" s="618"/>
      <c r="D87" s="619"/>
      <c r="E87" s="444"/>
      <c r="F87" s="688" t="s">
        <v>147</v>
      </c>
      <c r="G87" s="688"/>
      <c r="H87" s="688"/>
      <c r="I87" s="688"/>
      <c r="J87" s="688"/>
      <c r="K87" s="688"/>
      <c r="L87" s="688"/>
      <c r="M87" s="688"/>
      <c r="N87" s="688"/>
      <c r="O87" s="688"/>
      <c r="P87" s="688"/>
      <c r="Q87" s="688"/>
      <c r="R87" s="688"/>
      <c r="S87" s="688"/>
      <c r="T87" s="688"/>
      <c r="U87" s="688"/>
      <c r="V87" s="688"/>
      <c r="W87" s="688"/>
      <c r="X87" s="688"/>
      <c r="Y87" s="688"/>
      <c r="Z87" s="688"/>
      <c r="AA87" s="688"/>
      <c r="AB87" s="688"/>
      <c r="AC87" s="688"/>
      <c r="AD87" s="688"/>
      <c r="AE87" s="688"/>
      <c r="AF87" s="688"/>
      <c r="AG87" s="688"/>
      <c r="AH87" s="688"/>
      <c r="AI87" s="688"/>
      <c r="AJ87" s="396"/>
      <c r="AK87" s="397"/>
    </row>
    <row r="88" spans="1:38" s="202" customFormat="1" ht="22.5" customHeight="1">
      <c r="A88" s="611" t="s">
        <v>148</v>
      </c>
      <c r="B88" s="612"/>
      <c r="C88" s="612"/>
      <c r="D88" s="613"/>
      <c r="E88" s="443"/>
      <c r="F88" s="610" t="s">
        <v>149</v>
      </c>
      <c r="G88" s="610"/>
      <c r="H88" s="610"/>
      <c r="I88" s="610"/>
      <c r="J88" s="610"/>
      <c r="K88" s="610"/>
      <c r="L88" s="610"/>
      <c r="M88" s="610"/>
      <c r="N88" s="610"/>
      <c r="O88" s="610"/>
      <c r="P88" s="610"/>
      <c r="Q88" s="610"/>
      <c r="R88" s="610"/>
      <c r="S88" s="610"/>
      <c r="T88" s="610"/>
      <c r="U88" s="610"/>
      <c r="V88" s="610"/>
      <c r="W88" s="610"/>
      <c r="X88" s="610"/>
      <c r="Y88" s="610"/>
      <c r="Z88" s="610"/>
      <c r="AA88" s="610"/>
      <c r="AB88" s="610"/>
      <c r="AC88" s="610"/>
      <c r="AD88" s="610"/>
      <c r="AE88" s="610"/>
      <c r="AF88" s="610"/>
      <c r="AG88" s="610"/>
      <c r="AH88" s="610"/>
      <c r="AI88" s="610"/>
      <c r="AJ88" s="610"/>
      <c r="AK88" s="393"/>
    </row>
    <row r="89" spans="1:38" s="202" customFormat="1" ht="15" customHeight="1">
      <c r="A89" s="614"/>
      <c r="B89" s="615"/>
      <c r="C89" s="615"/>
      <c r="D89" s="616"/>
      <c r="E89" s="440"/>
      <c r="F89" s="687" t="s">
        <v>150</v>
      </c>
      <c r="G89" s="687"/>
      <c r="H89" s="687"/>
      <c r="I89" s="687"/>
      <c r="J89" s="687"/>
      <c r="K89" s="687"/>
      <c r="L89" s="687"/>
      <c r="M89" s="687"/>
      <c r="N89" s="687"/>
      <c r="O89" s="687"/>
      <c r="P89" s="687"/>
      <c r="Q89" s="687"/>
      <c r="R89" s="687"/>
      <c r="S89" s="687"/>
      <c r="T89" s="687"/>
      <c r="U89" s="687"/>
      <c r="V89" s="687"/>
      <c r="W89" s="687"/>
      <c r="X89" s="687"/>
      <c r="Y89" s="687"/>
      <c r="Z89" s="687"/>
      <c r="AA89" s="687"/>
      <c r="AB89" s="687"/>
      <c r="AC89" s="687"/>
      <c r="AD89" s="687"/>
      <c r="AE89" s="687"/>
      <c r="AF89" s="687"/>
      <c r="AG89" s="687"/>
      <c r="AH89" s="687"/>
      <c r="AI89" s="687"/>
      <c r="AJ89" s="398"/>
      <c r="AK89" s="393"/>
      <c r="AL89" s="103"/>
    </row>
    <row r="90" spans="1:38" s="202" customFormat="1" ht="13.5" customHeight="1">
      <c r="A90" s="614"/>
      <c r="B90" s="615"/>
      <c r="C90" s="615"/>
      <c r="D90" s="616"/>
      <c r="E90" s="443"/>
      <c r="F90" s="703" t="s">
        <v>151</v>
      </c>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399"/>
      <c r="AK90" s="400"/>
    </row>
    <row r="91" spans="1:38" s="202" customFormat="1" ht="15.75" customHeight="1">
      <c r="A91" s="617"/>
      <c r="B91" s="618"/>
      <c r="C91" s="618"/>
      <c r="D91" s="619"/>
      <c r="E91" s="444"/>
      <c r="F91" s="688" t="s">
        <v>152</v>
      </c>
      <c r="G91" s="688"/>
      <c r="H91" s="688"/>
      <c r="I91" s="688"/>
      <c r="J91" s="688"/>
      <c r="K91" s="688"/>
      <c r="L91" s="688"/>
      <c r="M91" s="688"/>
      <c r="N91" s="688"/>
      <c r="O91" s="688"/>
      <c r="P91" s="688"/>
      <c r="Q91" s="688"/>
      <c r="R91" s="688"/>
      <c r="S91" s="688"/>
      <c r="T91" s="688"/>
      <c r="U91" s="688"/>
      <c r="V91" s="688"/>
      <c r="W91" s="688"/>
      <c r="X91" s="688"/>
      <c r="Y91" s="688"/>
      <c r="Z91" s="688"/>
      <c r="AA91" s="688"/>
      <c r="AB91" s="688"/>
      <c r="AC91" s="688"/>
      <c r="AD91" s="688"/>
      <c r="AE91" s="688"/>
      <c r="AF91" s="688"/>
      <c r="AG91" s="688"/>
      <c r="AH91" s="688"/>
      <c r="AI91" s="688"/>
      <c r="AJ91" s="688"/>
      <c r="AK91" s="401"/>
    </row>
    <row r="92" spans="1:38" s="202" customFormat="1" ht="13.5" customHeight="1">
      <c r="A92" s="611" t="s">
        <v>153</v>
      </c>
      <c r="B92" s="612"/>
      <c r="C92" s="612"/>
      <c r="D92" s="613"/>
      <c r="E92" s="443"/>
      <c r="F92" s="703" t="s">
        <v>154</v>
      </c>
      <c r="G92" s="703"/>
      <c r="H92" s="703"/>
      <c r="I92" s="703"/>
      <c r="J92" s="703"/>
      <c r="K92" s="703"/>
      <c r="L92" s="703"/>
      <c r="M92" s="703"/>
      <c r="N92" s="703"/>
      <c r="O92" s="703"/>
      <c r="P92" s="703"/>
      <c r="Q92" s="703"/>
      <c r="R92" s="703"/>
      <c r="S92" s="703"/>
      <c r="T92" s="703"/>
      <c r="U92" s="703"/>
      <c r="V92" s="703"/>
      <c r="W92" s="703"/>
      <c r="X92" s="703"/>
      <c r="Y92" s="703"/>
      <c r="Z92" s="703"/>
      <c r="AA92" s="703"/>
      <c r="AB92" s="703"/>
      <c r="AC92" s="703"/>
      <c r="AD92" s="703"/>
      <c r="AE92" s="703"/>
      <c r="AF92" s="703"/>
      <c r="AG92" s="703"/>
      <c r="AH92" s="703"/>
      <c r="AI92" s="703"/>
      <c r="AJ92" s="392"/>
      <c r="AK92" s="246"/>
    </row>
    <row r="93" spans="1:38" s="202" customFormat="1" ht="21" customHeight="1">
      <c r="A93" s="614"/>
      <c r="B93" s="615"/>
      <c r="C93" s="615"/>
      <c r="D93" s="616"/>
      <c r="E93" s="440"/>
      <c r="F93" s="687" t="s">
        <v>155</v>
      </c>
      <c r="G93" s="687"/>
      <c r="H93" s="687"/>
      <c r="I93" s="687"/>
      <c r="J93" s="687"/>
      <c r="K93" s="687"/>
      <c r="L93" s="687"/>
      <c r="M93" s="687"/>
      <c r="N93" s="687"/>
      <c r="O93" s="687"/>
      <c r="P93" s="687"/>
      <c r="Q93" s="687"/>
      <c r="R93" s="687"/>
      <c r="S93" s="687"/>
      <c r="T93" s="687"/>
      <c r="U93" s="687"/>
      <c r="V93" s="687"/>
      <c r="W93" s="687"/>
      <c r="X93" s="687"/>
      <c r="Y93" s="687"/>
      <c r="Z93" s="687"/>
      <c r="AA93" s="687"/>
      <c r="AB93" s="687"/>
      <c r="AC93" s="687"/>
      <c r="AD93" s="687"/>
      <c r="AE93" s="687"/>
      <c r="AF93" s="687"/>
      <c r="AG93" s="687"/>
      <c r="AH93" s="687"/>
      <c r="AI93" s="687"/>
      <c r="AJ93" s="687"/>
      <c r="AK93" s="705"/>
    </row>
    <row r="94" spans="1:38" s="202" customFormat="1" ht="13.5" customHeight="1">
      <c r="A94" s="614"/>
      <c r="B94" s="615"/>
      <c r="C94" s="615"/>
      <c r="D94" s="616"/>
      <c r="E94" s="440"/>
      <c r="F94" s="687" t="s">
        <v>156</v>
      </c>
      <c r="G94" s="687"/>
      <c r="H94" s="687"/>
      <c r="I94" s="687"/>
      <c r="J94" s="687"/>
      <c r="K94" s="687"/>
      <c r="L94" s="687"/>
      <c r="M94" s="687"/>
      <c r="N94" s="687"/>
      <c r="O94" s="687"/>
      <c r="P94" s="687"/>
      <c r="Q94" s="687"/>
      <c r="R94" s="687"/>
      <c r="S94" s="687"/>
      <c r="T94" s="687"/>
      <c r="U94" s="687"/>
      <c r="V94" s="687"/>
      <c r="W94" s="687"/>
      <c r="X94" s="687"/>
      <c r="Y94" s="687"/>
      <c r="Z94" s="687"/>
      <c r="AA94" s="687"/>
      <c r="AB94" s="687"/>
      <c r="AC94" s="687"/>
      <c r="AD94" s="687"/>
      <c r="AE94" s="687"/>
      <c r="AF94" s="687"/>
      <c r="AG94" s="687"/>
      <c r="AH94" s="687"/>
      <c r="AI94" s="687"/>
      <c r="AJ94" s="387"/>
      <c r="AK94" s="400"/>
    </row>
    <row r="95" spans="1:38" s="202" customFormat="1" ht="13.5" customHeight="1">
      <c r="A95" s="617"/>
      <c r="B95" s="618"/>
      <c r="C95" s="618"/>
      <c r="D95" s="619"/>
      <c r="E95" s="444"/>
      <c r="F95" s="688" t="s">
        <v>157</v>
      </c>
      <c r="G95" s="688"/>
      <c r="H95" s="688"/>
      <c r="I95" s="688"/>
      <c r="J95" s="688"/>
      <c r="K95" s="688"/>
      <c r="L95" s="688"/>
      <c r="M95" s="688"/>
      <c r="N95" s="688"/>
      <c r="O95" s="688"/>
      <c r="P95" s="688"/>
      <c r="Q95" s="688"/>
      <c r="R95" s="688"/>
      <c r="S95" s="688"/>
      <c r="T95" s="688"/>
      <c r="U95" s="688"/>
      <c r="V95" s="688"/>
      <c r="W95" s="688"/>
      <c r="X95" s="688"/>
      <c r="Y95" s="688"/>
      <c r="Z95" s="688"/>
      <c r="AA95" s="688"/>
      <c r="AB95" s="688"/>
      <c r="AC95" s="688"/>
      <c r="AD95" s="688"/>
      <c r="AE95" s="688"/>
      <c r="AF95" s="688"/>
      <c r="AG95" s="688"/>
      <c r="AH95" s="688"/>
      <c r="AI95" s="688"/>
      <c r="AJ95" s="402"/>
      <c r="AK95" s="401"/>
    </row>
    <row r="96" spans="1:38" s="202" customFormat="1" ht="13.5" customHeight="1">
      <c r="A96" s="611" t="s">
        <v>158</v>
      </c>
      <c r="B96" s="612"/>
      <c r="C96" s="612"/>
      <c r="D96" s="613"/>
      <c r="E96" s="443"/>
      <c r="F96" s="610" t="s">
        <v>159</v>
      </c>
      <c r="G96" s="610"/>
      <c r="H96" s="610"/>
      <c r="I96" s="610"/>
      <c r="J96" s="610"/>
      <c r="K96" s="610"/>
      <c r="L96" s="610"/>
      <c r="M96" s="610"/>
      <c r="N96" s="610"/>
      <c r="O96" s="610"/>
      <c r="P96" s="610"/>
      <c r="Q96" s="610"/>
      <c r="R96" s="610"/>
      <c r="S96" s="610"/>
      <c r="T96" s="610"/>
      <c r="U96" s="610"/>
      <c r="V96" s="610"/>
      <c r="W96" s="610"/>
      <c r="X96" s="610"/>
      <c r="Y96" s="610"/>
      <c r="Z96" s="610"/>
      <c r="AA96" s="610"/>
      <c r="AB96" s="610"/>
      <c r="AC96" s="610"/>
      <c r="AD96" s="610"/>
      <c r="AE96" s="610"/>
      <c r="AF96" s="610"/>
      <c r="AG96" s="610"/>
      <c r="AH96" s="610"/>
      <c r="AI96" s="610"/>
      <c r="AJ96" s="610"/>
      <c r="AK96" s="403"/>
    </row>
    <row r="97" spans="1:53" s="202" customFormat="1" ht="13.5" customHeight="1">
      <c r="A97" s="614"/>
      <c r="B97" s="615"/>
      <c r="C97" s="615"/>
      <c r="D97" s="616"/>
      <c r="E97" s="440"/>
      <c r="F97" s="687" t="s">
        <v>160</v>
      </c>
      <c r="G97" s="687"/>
      <c r="H97" s="687"/>
      <c r="I97" s="687"/>
      <c r="J97" s="687"/>
      <c r="K97" s="687"/>
      <c r="L97" s="687"/>
      <c r="M97" s="687"/>
      <c r="N97" s="687"/>
      <c r="O97" s="687"/>
      <c r="P97" s="687"/>
      <c r="Q97" s="687"/>
      <c r="R97" s="687"/>
      <c r="S97" s="687"/>
      <c r="T97" s="687"/>
      <c r="U97" s="687"/>
      <c r="V97" s="687"/>
      <c r="W97" s="687"/>
      <c r="X97" s="687"/>
      <c r="Y97" s="687"/>
      <c r="Z97" s="687"/>
      <c r="AA97" s="687"/>
      <c r="AB97" s="687"/>
      <c r="AC97" s="687"/>
      <c r="AD97" s="687"/>
      <c r="AE97" s="687"/>
      <c r="AF97" s="687"/>
      <c r="AG97" s="687"/>
      <c r="AH97" s="687"/>
      <c r="AI97" s="687"/>
      <c r="AJ97" s="387"/>
      <c r="AK97" s="400"/>
    </row>
    <row r="98" spans="1:53" s="202" customFormat="1" ht="13.5" customHeight="1">
      <c r="A98" s="614"/>
      <c r="B98" s="615"/>
      <c r="C98" s="615"/>
      <c r="D98" s="616"/>
      <c r="E98" s="440"/>
      <c r="F98" s="687" t="s">
        <v>161</v>
      </c>
      <c r="G98" s="687"/>
      <c r="H98" s="687"/>
      <c r="I98" s="687"/>
      <c r="J98" s="687"/>
      <c r="K98" s="687"/>
      <c r="L98" s="687"/>
      <c r="M98" s="687"/>
      <c r="N98" s="687"/>
      <c r="O98" s="687"/>
      <c r="P98" s="687"/>
      <c r="Q98" s="687"/>
      <c r="R98" s="687"/>
      <c r="S98" s="687"/>
      <c r="T98" s="687"/>
      <c r="U98" s="687"/>
      <c r="V98" s="687"/>
      <c r="W98" s="687"/>
      <c r="X98" s="687"/>
      <c r="Y98" s="687"/>
      <c r="Z98" s="687"/>
      <c r="AA98" s="687"/>
      <c r="AB98" s="687"/>
      <c r="AC98" s="687"/>
      <c r="AD98" s="687"/>
      <c r="AE98" s="687"/>
      <c r="AF98" s="687"/>
      <c r="AG98" s="687"/>
      <c r="AH98" s="687"/>
      <c r="AI98" s="687"/>
      <c r="AJ98" s="387"/>
      <c r="AK98" s="400"/>
    </row>
    <row r="99" spans="1:53" s="202" customFormat="1" ht="13.5" customHeight="1" thickBot="1">
      <c r="A99" s="617"/>
      <c r="B99" s="618"/>
      <c r="C99" s="618"/>
      <c r="D99" s="619"/>
      <c r="E99" s="445"/>
      <c r="F99" s="685" t="s">
        <v>162</v>
      </c>
      <c r="G99" s="685"/>
      <c r="H99" s="685"/>
      <c r="I99" s="685"/>
      <c r="J99" s="685"/>
      <c r="K99" s="685"/>
      <c r="L99" s="685"/>
      <c r="M99" s="685"/>
      <c r="N99" s="685"/>
      <c r="O99" s="685"/>
      <c r="P99" s="685"/>
      <c r="Q99" s="685"/>
      <c r="R99" s="685"/>
      <c r="S99" s="685"/>
      <c r="T99" s="685"/>
      <c r="U99" s="685"/>
      <c r="V99" s="685"/>
      <c r="W99" s="685"/>
      <c r="X99" s="685"/>
      <c r="Y99" s="685"/>
      <c r="Z99" s="685"/>
      <c r="AA99" s="685"/>
      <c r="AB99" s="685"/>
      <c r="AC99" s="685"/>
      <c r="AD99" s="685"/>
      <c r="AE99" s="685"/>
      <c r="AF99" s="685"/>
      <c r="AG99" s="685"/>
      <c r="AH99" s="685"/>
      <c r="AI99" s="685"/>
      <c r="AJ99" s="404"/>
      <c r="AK99" s="264"/>
    </row>
    <row r="100" spans="1:53" s="202" customFormat="1" ht="15" customHeight="1">
      <c r="A100" s="706" t="s">
        <v>382</v>
      </c>
      <c r="B100" s="707"/>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405"/>
      <c r="AH100" s="446"/>
      <c r="AI100" s="447" t="s">
        <v>131</v>
      </c>
      <c r="AJ100" s="448"/>
      <c r="AK100" s="449"/>
      <c r="AN100" s="103"/>
      <c r="AO100" s="103"/>
      <c r="AP100" s="103"/>
      <c r="AQ100" s="103"/>
      <c r="AR100" s="103"/>
      <c r="AS100" s="103"/>
      <c r="AT100" s="103"/>
      <c r="AU100" s="259"/>
      <c r="AV100" s="103"/>
      <c r="AW100" s="103"/>
      <c r="AX100" s="103"/>
      <c r="AY100" s="103"/>
      <c r="AZ100" s="103"/>
      <c r="BA100" s="103"/>
    </row>
    <row r="101" spans="1:53" ht="11.25" customHeight="1">
      <c r="A101" s="406"/>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U101" s="259"/>
    </row>
    <row r="102" spans="1:53" ht="15" customHeight="1">
      <c r="A102" s="382" t="s">
        <v>385</v>
      </c>
      <c r="B102" s="407"/>
      <c r="C102" s="407"/>
      <c r="D102" s="407"/>
      <c r="E102" s="407"/>
      <c r="F102" s="407"/>
      <c r="G102" s="407"/>
      <c r="H102" s="407"/>
      <c r="I102" s="407"/>
      <c r="J102" s="407"/>
      <c r="K102" s="407"/>
      <c r="L102" s="407"/>
      <c r="M102" s="407"/>
      <c r="N102" s="407"/>
      <c r="O102" s="407"/>
      <c r="P102" s="407"/>
      <c r="Q102" s="408"/>
      <c r="R102" s="408"/>
      <c r="S102" s="408"/>
      <c r="T102" s="408"/>
      <c r="U102" s="408"/>
      <c r="V102" s="408"/>
      <c r="W102" s="408"/>
      <c r="X102" s="408"/>
      <c r="Y102" s="408"/>
      <c r="Z102" s="408"/>
      <c r="AA102" s="408"/>
      <c r="AB102" s="408"/>
      <c r="AC102" s="408"/>
      <c r="AD102" s="408"/>
      <c r="AE102" s="408"/>
      <c r="AF102" s="408"/>
      <c r="AG102" s="408"/>
      <c r="AH102" s="408"/>
      <c r="AI102" s="409"/>
      <c r="AJ102" s="290"/>
      <c r="AV102" s="259"/>
    </row>
    <row r="103" spans="1:53" s="202" customFormat="1" ht="45" customHeight="1">
      <c r="A103" s="698"/>
      <c r="B103" s="699"/>
      <c r="C103" s="699"/>
      <c r="D103" s="699"/>
      <c r="E103" s="699"/>
      <c r="F103" s="699"/>
      <c r="G103" s="699"/>
      <c r="H103" s="699"/>
      <c r="I103" s="699"/>
      <c r="J103" s="699"/>
      <c r="K103" s="699"/>
      <c r="L103" s="699"/>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700"/>
      <c r="AL103" s="410"/>
      <c r="AM103" s="410"/>
      <c r="AN103" s="410"/>
      <c r="AO103" s="411"/>
      <c r="AP103" s="411"/>
      <c r="AQ103" s="411"/>
      <c r="AR103" s="411"/>
      <c r="AS103" s="411"/>
      <c r="AT103" s="411"/>
      <c r="AU103" s="411"/>
      <c r="AV103" s="411"/>
      <c r="AW103" s="411"/>
      <c r="AX103" s="411"/>
      <c r="AY103" s="412"/>
    </row>
    <row r="104" spans="1:53" s="202" customFormat="1" ht="6" customHeight="1">
      <c r="A104" s="240"/>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L104" s="410"/>
      <c r="AM104" s="410"/>
      <c r="AN104" s="410"/>
      <c r="AO104" s="411"/>
      <c r="AP104" s="411"/>
      <c r="AQ104" s="411"/>
      <c r="AR104" s="411"/>
      <c r="AS104" s="411"/>
      <c r="AT104" s="411"/>
      <c r="AU104" s="411"/>
      <c r="AV104" s="411"/>
      <c r="AW104" s="411"/>
      <c r="AX104" s="411"/>
      <c r="AY104" s="412"/>
    </row>
    <row r="105" spans="1:53" s="202" customFormat="1" ht="12">
      <c r="A105" s="413" t="s">
        <v>35</v>
      </c>
      <c r="B105" s="265" t="s">
        <v>40</v>
      </c>
      <c r="C105" s="240"/>
      <c r="D105" s="141"/>
      <c r="E105" s="240"/>
      <c r="F105" s="240"/>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241"/>
      <c r="AU105" s="239"/>
    </row>
    <row r="106" spans="1:53" ht="22.5" customHeight="1">
      <c r="A106" s="337" t="s">
        <v>35</v>
      </c>
      <c r="B106" s="626" t="s">
        <v>334</v>
      </c>
      <c r="C106" s="626"/>
      <c r="D106" s="626"/>
      <c r="E106" s="626"/>
      <c r="F106" s="626"/>
      <c r="G106" s="626"/>
      <c r="H106" s="626"/>
      <c r="I106" s="626"/>
      <c r="J106" s="626"/>
      <c r="K106" s="626"/>
      <c r="L106" s="626"/>
      <c r="M106" s="626"/>
      <c r="N106" s="626"/>
      <c r="O106" s="626"/>
      <c r="P106" s="626"/>
      <c r="Q106" s="626"/>
      <c r="R106" s="626"/>
      <c r="S106" s="626"/>
      <c r="T106" s="626"/>
      <c r="U106" s="626"/>
      <c r="V106" s="626"/>
      <c r="W106" s="626"/>
      <c r="X106" s="626"/>
      <c r="Y106" s="626"/>
      <c r="Z106" s="626"/>
      <c r="AA106" s="626"/>
      <c r="AB106" s="626"/>
      <c r="AC106" s="626"/>
      <c r="AD106" s="626"/>
      <c r="AE106" s="626"/>
      <c r="AF106" s="626"/>
      <c r="AG106" s="626"/>
      <c r="AH106" s="626"/>
      <c r="AI106" s="626"/>
      <c r="AJ106" s="626"/>
      <c r="AU106" s="259"/>
    </row>
    <row r="107" spans="1:53" s="202" customFormat="1" ht="9.75" customHeight="1" thickBot="1">
      <c r="A107" s="240"/>
      <c r="B107" s="414"/>
      <c r="C107" s="414"/>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318"/>
      <c r="AL107" s="410"/>
      <c r="AM107" s="410"/>
      <c r="AN107" s="410"/>
      <c r="AO107" s="411"/>
      <c r="AP107" s="411"/>
      <c r="AQ107" s="411"/>
      <c r="AR107" s="411"/>
      <c r="AS107" s="411"/>
      <c r="AT107" s="411"/>
      <c r="AU107" s="411"/>
      <c r="AV107" s="411"/>
      <c r="AW107" s="411"/>
      <c r="AX107" s="411"/>
      <c r="AY107" s="412"/>
    </row>
    <row r="108" spans="1:53" ht="7.5" customHeight="1">
      <c r="A108" s="415"/>
      <c r="B108" s="416"/>
      <c r="C108" s="416"/>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c r="AH108" s="416"/>
      <c r="AI108" s="416"/>
      <c r="AJ108" s="417"/>
      <c r="AV108" s="259"/>
    </row>
    <row r="109" spans="1:53" ht="25.5" customHeight="1">
      <c r="A109" s="418" t="s">
        <v>117</v>
      </c>
      <c r="B109" s="702" t="s">
        <v>118</v>
      </c>
      <c r="C109" s="702"/>
      <c r="D109" s="702"/>
      <c r="E109" s="702"/>
      <c r="F109" s="702"/>
      <c r="G109" s="702"/>
      <c r="H109" s="702"/>
      <c r="I109" s="702"/>
      <c r="J109" s="702"/>
      <c r="K109" s="702"/>
      <c r="L109" s="702"/>
      <c r="M109" s="702"/>
      <c r="N109" s="702"/>
      <c r="O109" s="702"/>
      <c r="P109" s="702"/>
      <c r="Q109" s="702"/>
      <c r="R109" s="702"/>
      <c r="S109" s="702"/>
      <c r="T109" s="702"/>
      <c r="U109" s="702"/>
      <c r="V109" s="702"/>
      <c r="W109" s="702"/>
      <c r="X109" s="702"/>
      <c r="Y109" s="702"/>
      <c r="Z109" s="702"/>
      <c r="AA109" s="702"/>
      <c r="AB109" s="702"/>
      <c r="AC109" s="702"/>
      <c r="AD109" s="702"/>
      <c r="AE109" s="702"/>
      <c r="AF109" s="702"/>
      <c r="AG109" s="702"/>
      <c r="AH109" s="702"/>
      <c r="AI109" s="702"/>
      <c r="AJ109" s="419"/>
    </row>
    <row r="110" spans="1:53" ht="7.5" customHeight="1">
      <c r="A110" s="418"/>
      <c r="B110" s="108"/>
      <c r="C110" s="420"/>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0"/>
      <c r="AD110" s="420"/>
      <c r="AE110" s="420"/>
      <c r="AF110" s="420"/>
      <c r="AG110" s="420"/>
      <c r="AH110" s="420"/>
      <c r="AI110" s="420"/>
      <c r="AJ110" s="419"/>
    </row>
    <row r="111" spans="1:53" s="426" customFormat="1" ht="19.5" customHeight="1">
      <c r="A111" s="421"/>
      <c r="B111" s="420"/>
      <c r="C111" s="422" t="s">
        <v>25</v>
      </c>
      <c r="D111" s="422"/>
      <c r="E111" s="696">
        <v>5</v>
      </c>
      <c r="F111" s="697"/>
      <c r="G111" s="422" t="s">
        <v>2</v>
      </c>
      <c r="H111" s="696" t="s">
        <v>523</v>
      </c>
      <c r="I111" s="697"/>
      <c r="J111" s="422" t="s">
        <v>3</v>
      </c>
      <c r="K111" s="696" t="s">
        <v>523</v>
      </c>
      <c r="L111" s="697"/>
      <c r="M111" s="422" t="s">
        <v>6</v>
      </c>
      <c r="N111" s="423"/>
      <c r="O111" s="423"/>
      <c r="P111" s="423"/>
      <c r="Q111" s="422"/>
      <c r="R111" s="683" t="s">
        <v>26</v>
      </c>
      <c r="S111" s="683"/>
      <c r="T111" s="683"/>
      <c r="U111" s="683"/>
      <c r="V111" s="683"/>
      <c r="W111" s="701" t="s">
        <v>524</v>
      </c>
      <c r="X111" s="701"/>
      <c r="Y111" s="701"/>
      <c r="Z111" s="701"/>
      <c r="AA111" s="701"/>
      <c r="AB111" s="701"/>
      <c r="AC111" s="701"/>
      <c r="AD111" s="701"/>
      <c r="AE111" s="701"/>
      <c r="AF111" s="701"/>
      <c r="AG111" s="701"/>
      <c r="AH111" s="701"/>
      <c r="AI111" s="424"/>
      <c r="AJ111" s="425"/>
    </row>
    <row r="112" spans="1:53" s="426" customFormat="1" ht="19.5" customHeight="1">
      <c r="A112" s="421"/>
      <c r="B112" s="423"/>
      <c r="C112" s="422"/>
      <c r="D112" s="422"/>
      <c r="E112" s="422"/>
      <c r="F112" s="422"/>
      <c r="G112" s="422"/>
      <c r="H112" s="422"/>
      <c r="I112" s="422"/>
      <c r="J112" s="422"/>
      <c r="K112" s="422"/>
      <c r="L112" s="422"/>
      <c r="M112" s="422"/>
      <c r="N112" s="422"/>
      <c r="O112" s="422"/>
      <c r="P112" s="423"/>
      <c r="Q112" s="422"/>
      <c r="R112" s="683" t="s">
        <v>27</v>
      </c>
      <c r="S112" s="683"/>
      <c r="T112" s="683"/>
      <c r="U112" s="683"/>
      <c r="V112" s="683"/>
      <c r="W112" s="684" t="s">
        <v>525</v>
      </c>
      <c r="X112" s="684"/>
      <c r="Y112" s="684"/>
      <c r="Z112" s="684"/>
      <c r="AA112" s="684"/>
      <c r="AB112" s="684"/>
      <c r="AC112" s="684"/>
      <c r="AD112" s="684"/>
      <c r="AE112" s="684"/>
      <c r="AF112" s="684"/>
      <c r="AG112" s="684"/>
      <c r="AH112" s="684"/>
      <c r="AI112" s="427"/>
      <c r="AJ112" s="425"/>
    </row>
    <row r="113" spans="1:38" ht="7.5" customHeight="1" thickBot="1">
      <c r="A113" s="262"/>
      <c r="B113" s="428"/>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429"/>
    </row>
    <row r="114" spans="1:38" ht="16.2">
      <c r="AE114" s="450"/>
    </row>
    <row r="115" spans="1:38" ht="14.4">
      <c r="A115" s="454" t="s">
        <v>467</v>
      </c>
      <c r="B115" s="454"/>
      <c r="C115" s="454"/>
      <c r="D115" s="454"/>
      <c r="E115" s="454"/>
      <c r="F115" s="454"/>
      <c r="G115" s="454"/>
      <c r="H115" s="454"/>
      <c r="I115" s="454"/>
      <c r="J115" s="454"/>
      <c r="K115" s="454"/>
      <c r="L115" s="454"/>
      <c r="M115" s="454"/>
      <c r="N115" s="454"/>
      <c r="O115" s="454"/>
      <c r="P115" s="454"/>
      <c r="Q115" s="454"/>
      <c r="R115" s="454"/>
      <c r="S115" s="454"/>
      <c r="T115" s="454"/>
      <c r="U115" s="454"/>
      <c r="V115" s="454"/>
      <c r="W115" s="454"/>
      <c r="X115" s="454"/>
      <c r="Y115" s="454"/>
      <c r="Z115" s="454"/>
      <c r="AA115" s="454"/>
      <c r="AB115" s="454"/>
      <c r="AC115" s="454"/>
      <c r="AD115" s="454"/>
      <c r="AE115" s="454"/>
      <c r="AF115" s="454"/>
      <c r="AG115" s="454"/>
      <c r="AH115" s="454"/>
      <c r="AI115" s="454"/>
      <c r="AJ115" s="454"/>
      <c r="AK115" s="454"/>
      <c r="AL115" s="454"/>
    </row>
    <row r="116" spans="1:38" ht="13.2" customHeight="1">
      <c r="A116" s="200" t="s">
        <v>468</v>
      </c>
      <c r="B116" s="201" t="s">
        <v>469</v>
      </c>
      <c r="C116" s="201"/>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row>
    <row r="117" spans="1:38">
      <c r="A117" s="200" t="s">
        <v>470</v>
      </c>
      <c r="B117" s="201" t="s">
        <v>486</v>
      </c>
      <c r="C117" s="453"/>
      <c r="D117" s="453"/>
      <c r="E117" s="453"/>
      <c r="F117" s="453"/>
      <c r="G117" s="453"/>
      <c r="H117" s="453"/>
      <c r="I117" s="453"/>
      <c r="J117" s="453"/>
      <c r="K117" s="453"/>
      <c r="L117" s="453"/>
      <c r="M117" s="453"/>
      <c r="N117" s="453"/>
      <c r="O117" s="453"/>
      <c r="P117" s="453"/>
      <c r="Q117" s="453"/>
      <c r="R117" s="453"/>
      <c r="S117" s="453"/>
      <c r="T117" s="453"/>
      <c r="U117" s="453"/>
      <c r="V117" s="453"/>
      <c r="W117" s="453"/>
      <c r="X117" s="453"/>
      <c r="Y117" s="453"/>
      <c r="Z117" s="453"/>
      <c r="AA117" s="453"/>
      <c r="AB117" s="453"/>
      <c r="AC117" s="453"/>
      <c r="AD117" s="453"/>
      <c r="AE117" s="453"/>
      <c r="AF117" s="453"/>
      <c r="AG117" s="453"/>
      <c r="AH117" s="453"/>
      <c r="AI117" s="453"/>
      <c r="AJ117" s="453"/>
      <c r="AK117" s="453"/>
      <c r="AL117" s="453"/>
    </row>
    <row r="118" spans="1:38">
      <c r="A118" s="200" t="s">
        <v>470</v>
      </c>
      <c r="B118" s="201" t="s">
        <v>478</v>
      </c>
    </row>
    <row r="119" spans="1:38">
      <c r="A119" s="451"/>
    </row>
    <row r="120" spans="1:38">
      <c r="A120" s="851" t="s">
        <v>471</v>
      </c>
      <c r="B120" s="851"/>
      <c r="C120" s="851"/>
      <c r="D120" s="851"/>
      <c r="E120" s="849" t="s">
        <v>472</v>
      </c>
      <c r="F120" s="849"/>
      <c r="G120" s="849"/>
      <c r="H120" s="849"/>
      <c r="I120" s="849"/>
      <c r="J120" s="849"/>
      <c r="K120" s="849"/>
      <c r="L120" s="849"/>
      <c r="M120" s="849"/>
      <c r="N120" s="849"/>
      <c r="O120" s="849"/>
      <c r="P120" s="849"/>
      <c r="Q120" s="849"/>
      <c r="R120" s="849"/>
      <c r="S120" s="849"/>
      <c r="T120" s="849"/>
      <c r="U120" s="849"/>
      <c r="V120" s="849"/>
      <c r="W120" s="849"/>
      <c r="X120" s="849"/>
      <c r="Y120" s="849"/>
      <c r="Z120" s="849"/>
      <c r="AA120" s="849"/>
      <c r="AB120" s="849"/>
      <c r="AC120" s="849"/>
      <c r="AD120" s="849"/>
      <c r="AE120" s="849"/>
      <c r="AF120" s="849"/>
      <c r="AG120" s="849"/>
      <c r="AH120" s="849"/>
      <c r="AI120" s="849"/>
      <c r="AJ120" s="852" t="str">
        <f>V27</f>
        <v>○</v>
      </c>
      <c r="AK120" s="852"/>
      <c r="AL120" s="852"/>
    </row>
    <row r="121" spans="1:38">
      <c r="A121" s="851" t="s">
        <v>473</v>
      </c>
      <c r="B121" s="851"/>
      <c r="C121" s="851"/>
      <c r="D121" s="851"/>
      <c r="E121" s="849" t="s">
        <v>474</v>
      </c>
      <c r="F121" s="849"/>
      <c r="G121" s="849"/>
      <c r="H121" s="849"/>
      <c r="I121" s="849"/>
      <c r="J121" s="849"/>
      <c r="K121" s="849"/>
      <c r="L121" s="849"/>
      <c r="M121" s="849"/>
      <c r="N121" s="849"/>
      <c r="O121" s="849"/>
      <c r="P121" s="849"/>
      <c r="Q121" s="849"/>
      <c r="R121" s="849"/>
      <c r="S121" s="849"/>
      <c r="T121" s="849"/>
      <c r="U121" s="849"/>
      <c r="V121" s="849"/>
      <c r="W121" s="849"/>
      <c r="X121" s="849"/>
      <c r="Y121" s="849"/>
      <c r="Z121" s="849"/>
      <c r="AA121" s="849"/>
      <c r="AB121" s="849"/>
      <c r="AC121" s="849"/>
      <c r="AD121" s="849"/>
      <c r="AE121" s="849"/>
      <c r="AF121" s="849"/>
      <c r="AG121" s="849"/>
      <c r="AH121" s="849"/>
      <c r="AI121" s="849"/>
      <c r="AJ121" s="852" t="str">
        <f>AC27</f>
        <v>○</v>
      </c>
      <c r="AK121" s="852"/>
      <c r="AL121" s="852"/>
    </row>
    <row r="122" spans="1:38">
      <c r="A122" s="851" t="s">
        <v>475</v>
      </c>
      <c r="B122" s="851"/>
      <c r="C122" s="851"/>
      <c r="D122" s="851"/>
      <c r="E122" s="849" t="s">
        <v>476</v>
      </c>
      <c r="F122" s="849"/>
      <c r="G122" s="849"/>
      <c r="H122" s="849"/>
      <c r="I122" s="849"/>
      <c r="J122" s="849"/>
      <c r="K122" s="849"/>
      <c r="L122" s="849"/>
      <c r="M122" s="849"/>
      <c r="N122" s="849"/>
      <c r="O122" s="849"/>
      <c r="P122" s="849"/>
      <c r="Q122" s="849"/>
      <c r="R122" s="849"/>
      <c r="S122" s="849"/>
      <c r="T122" s="849"/>
      <c r="U122" s="849"/>
      <c r="V122" s="849"/>
      <c r="W122" s="849"/>
      <c r="X122" s="849"/>
      <c r="Y122" s="849"/>
      <c r="Z122" s="849"/>
      <c r="AA122" s="849"/>
      <c r="AB122" s="849"/>
      <c r="AC122" s="849"/>
      <c r="AD122" s="849"/>
      <c r="AE122" s="849"/>
      <c r="AF122" s="849"/>
      <c r="AG122" s="849"/>
      <c r="AH122" s="849"/>
      <c r="AI122" s="849"/>
      <c r="AJ122" s="852" t="str">
        <f>AJ27</f>
        <v>○</v>
      </c>
      <c r="AK122" s="852"/>
      <c r="AL122" s="852"/>
    </row>
    <row r="123" spans="1:38" ht="26.4" customHeight="1">
      <c r="A123" s="851" t="s">
        <v>477</v>
      </c>
      <c r="B123" s="851"/>
      <c r="C123" s="851"/>
      <c r="D123" s="851"/>
      <c r="E123" s="850" t="s">
        <v>479</v>
      </c>
      <c r="F123" s="850"/>
      <c r="G123" s="850"/>
      <c r="H123" s="850"/>
      <c r="I123" s="850"/>
      <c r="J123" s="850"/>
      <c r="K123" s="850"/>
      <c r="L123" s="850"/>
      <c r="M123" s="850"/>
      <c r="N123" s="850"/>
      <c r="O123" s="850"/>
      <c r="P123" s="850"/>
      <c r="Q123" s="850"/>
      <c r="R123" s="850"/>
      <c r="S123" s="850"/>
      <c r="T123" s="850"/>
      <c r="U123" s="850"/>
      <c r="V123" s="850"/>
      <c r="W123" s="850"/>
      <c r="X123" s="850"/>
      <c r="Y123" s="850"/>
      <c r="Z123" s="850"/>
      <c r="AA123" s="850"/>
      <c r="AB123" s="850"/>
      <c r="AC123" s="850"/>
      <c r="AD123" s="850"/>
      <c r="AE123" s="850"/>
      <c r="AF123" s="850"/>
      <c r="AG123" s="850"/>
      <c r="AH123" s="850"/>
      <c r="AI123" s="850"/>
      <c r="AJ123" s="852" t="str">
        <f>AL44</f>
        <v>○</v>
      </c>
      <c r="AK123" s="852"/>
      <c r="AL123" s="852"/>
    </row>
    <row r="124" spans="1:38" ht="26.4" customHeight="1">
      <c r="A124" s="851" t="s">
        <v>477</v>
      </c>
      <c r="B124" s="851"/>
      <c r="C124" s="851"/>
      <c r="D124" s="851"/>
      <c r="E124" s="850" t="s">
        <v>480</v>
      </c>
      <c r="F124" s="850"/>
      <c r="G124" s="850"/>
      <c r="H124" s="850"/>
      <c r="I124" s="850"/>
      <c r="J124" s="850"/>
      <c r="K124" s="850"/>
      <c r="L124" s="850"/>
      <c r="M124" s="850"/>
      <c r="N124" s="850"/>
      <c r="O124" s="850"/>
      <c r="P124" s="850"/>
      <c r="Q124" s="850"/>
      <c r="R124" s="850"/>
      <c r="S124" s="850"/>
      <c r="T124" s="850"/>
      <c r="U124" s="850"/>
      <c r="V124" s="850"/>
      <c r="W124" s="850"/>
      <c r="X124" s="850"/>
      <c r="Y124" s="850"/>
      <c r="Z124" s="850"/>
      <c r="AA124" s="850"/>
      <c r="AB124" s="850"/>
      <c r="AC124" s="850"/>
      <c r="AD124" s="850"/>
      <c r="AE124" s="850"/>
      <c r="AF124" s="850"/>
      <c r="AG124" s="850"/>
      <c r="AH124" s="850"/>
      <c r="AI124" s="850"/>
      <c r="AJ124" s="852" t="str">
        <f>AL45</f>
        <v>○</v>
      </c>
      <c r="AK124" s="852"/>
      <c r="AL124" s="852"/>
    </row>
    <row r="125" spans="1:38" ht="26.4" customHeight="1">
      <c r="A125" s="856"/>
      <c r="B125" s="857"/>
      <c r="C125" s="857"/>
      <c r="D125" s="858"/>
      <c r="E125" s="853" t="s">
        <v>489</v>
      </c>
      <c r="F125" s="854"/>
      <c r="G125" s="854"/>
      <c r="H125" s="854"/>
      <c r="I125" s="854"/>
      <c r="J125" s="854"/>
      <c r="K125" s="854"/>
      <c r="L125" s="854"/>
      <c r="M125" s="854"/>
      <c r="N125" s="854"/>
      <c r="O125" s="854"/>
      <c r="P125" s="854"/>
      <c r="Q125" s="854"/>
      <c r="R125" s="854"/>
      <c r="S125" s="854"/>
      <c r="T125" s="854"/>
      <c r="U125" s="854"/>
      <c r="V125" s="854"/>
      <c r="W125" s="854"/>
      <c r="X125" s="854"/>
      <c r="Y125" s="854"/>
      <c r="Z125" s="854"/>
      <c r="AA125" s="854"/>
      <c r="AB125" s="854"/>
      <c r="AC125" s="854"/>
      <c r="AD125" s="854"/>
      <c r="AE125" s="854"/>
      <c r="AF125" s="854"/>
      <c r="AG125" s="854"/>
      <c r="AH125" s="854"/>
      <c r="AI125" s="855"/>
      <c r="AJ125" s="859" t="str">
        <f>IF(L19&lt;&gt;"○","",AN46)</f>
        <v>○</v>
      </c>
      <c r="AK125" s="860"/>
      <c r="AL125" s="861"/>
    </row>
    <row r="126" spans="1:38" ht="26.4" customHeight="1">
      <c r="A126" s="856"/>
      <c r="B126" s="857"/>
      <c r="C126" s="857"/>
      <c r="D126" s="858"/>
      <c r="E126" s="853" t="s">
        <v>490</v>
      </c>
      <c r="F126" s="854"/>
      <c r="G126" s="854"/>
      <c r="H126" s="854"/>
      <c r="I126" s="854"/>
      <c r="J126" s="854"/>
      <c r="K126" s="854"/>
      <c r="L126" s="854"/>
      <c r="M126" s="854"/>
      <c r="N126" s="854"/>
      <c r="O126" s="854"/>
      <c r="P126" s="854"/>
      <c r="Q126" s="854"/>
      <c r="R126" s="854"/>
      <c r="S126" s="854"/>
      <c r="T126" s="854"/>
      <c r="U126" s="854"/>
      <c r="V126" s="854"/>
      <c r="W126" s="854"/>
      <c r="X126" s="854"/>
      <c r="Y126" s="854"/>
      <c r="Z126" s="854"/>
      <c r="AA126" s="854"/>
      <c r="AB126" s="854"/>
      <c r="AC126" s="854"/>
      <c r="AD126" s="854"/>
      <c r="AE126" s="854"/>
      <c r="AF126" s="854"/>
      <c r="AG126" s="854"/>
      <c r="AH126" s="854"/>
      <c r="AI126" s="855"/>
      <c r="AJ126" s="859" t="str">
        <f>IF(L19&lt;&gt;"○","",AN48)</f>
        <v>○</v>
      </c>
      <c r="AK126" s="860"/>
      <c r="AL126" s="861"/>
    </row>
    <row r="127" spans="1:38" ht="40.200000000000003" customHeight="1">
      <c r="A127" s="851" t="s">
        <v>481</v>
      </c>
      <c r="B127" s="851"/>
      <c r="C127" s="851"/>
      <c r="D127" s="851"/>
      <c r="E127" s="850" t="s">
        <v>487</v>
      </c>
      <c r="F127" s="850"/>
      <c r="G127" s="850"/>
      <c r="H127" s="850"/>
      <c r="I127" s="850"/>
      <c r="J127" s="850"/>
      <c r="K127" s="850"/>
      <c r="L127" s="850"/>
      <c r="M127" s="850"/>
      <c r="N127" s="850"/>
      <c r="O127" s="850"/>
      <c r="P127" s="850"/>
      <c r="Q127" s="850"/>
      <c r="R127" s="850"/>
      <c r="S127" s="850"/>
      <c r="T127" s="850"/>
      <c r="U127" s="850"/>
      <c r="V127" s="850"/>
      <c r="W127" s="850"/>
      <c r="X127" s="850"/>
      <c r="Y127" s="850"/>
      <c r="Z127" s="850"/>
      <c r="AA127" s="850"/>
      <c r="AB127" s="850"/>
      <c r="AC127" s="850"/>
      <c r="AD127" s="850"/>
      <c r="AE127" s="850"/>
      <c r="AF127" s="850"/>
      <c r="AG127" s="850"/>
      <c r="AH127" s="850"/>
      <c r="AI127" s="850"/>
      <c r="AJ127" s="852" t="str">
        <f>IF(AL50="",AL50,IF(AL50="○",AL50,IF(OR(C53,C54,C55,C56),"〇","×")))</f>
        <v>○</v>
      </c>
      <c r="AK127" s="852"/>
      <c r="AL127" s="852"/>
    </row>
    <row r="128" spans="1:38" ht="26.4" customHeight="1">
      <c r="A128" s="851" t="s">
        <v>482</v>
      </c>
      <c r="B128" s="851"/>
      <c r="C128" s="851"/>
      <c r="D128" s="851"/>
      <c r="E128" s="850" t="s">
        <v>483</v>
      </c>
      <c r="F128" s="850"/>
      <c r="G128" s="850"/>
      <c r="H128" s="850"/>
      <c r="I128" s="850"/>
      <c r="J128" s="850"/>
      <c r="K128" s="850"/>
      <c r="L128" s="850"/>
      <c r="M128" s="850"/>
      <c r="N128" s="850"/>
      <c r="O128" s="850"/>
      <c r="P128" s="850"/>
      <c r="Q128" s="850"/>
      <c r="R128" s="850"/>
      <c r="S128" s="850"/>
      <c r="T128" s="850"/>
      <c r="U128" s="850"/>
      <c r="V128" s="850"/>
      <c r="W128" s="850"/>
      <c r="X128" s="850"/>
      <c r="Y128" s="850"/>
      <c r="Z128" s="850"/>
      <c r="AA128" s="850"/>
      <c r="AB128" s="850"/>
      <c r="AC128" s="850"/>
      <c r="AD128" s="850"/>
      <c r="AE128" s="850"/>
      <c r="AF128" s="850"/>
      <c r="AG128" s="850"/>
      <c r="AH128" s="850"/>
      <c r="AI128" s="850"/>
      <c r="AJ128" s="852" t="str">
        <f>AA61</f>
        <v>○</v>
      </c>
      <c r="AK128" s="852"/>
      <c r="AL128" s="852"/>
    </row>
    <row r="129" spans="1:38" ht="26.4" customHeight="1">
      <c r="A129" s="851" t="s">
        <v>482</v>
      </c>
      <c r="B129" s="851"/>
      <c r="C129" s="851"/>
      <c r="D129" s="851"/>
      <c r="E129" s="850" t="s">
        <v>484</v>
      </c>
      <c r="F129" s="850"/>
      <c r="G129" s="850"/>
      <c r="H129" s="850"/>
      <c r="I129" s="850"/>
      <c r="J129" s="850"/>
      <c r="K129" s="850"/>
      <c r="L129" s="850"/>
      <c r="M129" s="850"/>
      <c r="N129" s="850"/>
      <c r="O129" s="850"/>
      <c r="P129" s="850"/>
      <c r="Q129" s="850"/>
      <c r="R129" s="850"/>
      <c r="S129" s="850"/>
      <c r="T129" s="850"/>
      <c r="U129" s="850"/>
      <c r="V129" s="850"/>
      <c r="W129" s="850"/>
      <c r="X129" s="850"/>
      <c r="Y129" s="850"/>
      <c r="Z129" s="850"/>
      <c r="AA129" s="850"/>
      <c r="AB129" s="850"/>
      <c r="AC129" s="850"/>
      <c r="AD129" s="850"/>
      <c r="AE129" s="850"/>
      <c r="AF129" s="850"/>
      <c r="AG129" s="850"/>
      <c r="AH129" s="850"/>
      <c r="AI129" s="850"/>
      <c r="AJ129" s="852" t="str">
        <f>AA64</f>
        <v>○</v>
      </c>
      <c r="AK129" s="852"/>
      <c r="AL129" s="852"/>
    </row>
    <row r="130" spans="1:38" ht="26.4" customHeight="1">
      <c r="A130" s="851" t="s">
        <v>485</v>
      </c>
      <c r="B130" s="851"/>
      <c r="C130" s="851"/>
      <c r="D130" s="851"/>
      <c r="E130" s="853" t="s">
        <v>488</v>
      </c>
      <c r="F130" s="854"/>
      <c r="G130" s="854"/>
      <c r="H130" s="854"/>
      <c r="I130" s="854"/>
      <c r="J130" s="854"/>
      <c r="K130" s="854"/>
      <c r="L130" s="854"/>
      <c r="M130" s="854"/>
      <c r="N130" s="854"/>
      <c r="O130" s="854"/>
      <c r="P130" s="854"/>
      <c r="Q130" s="854"/>
      <c r="R130" s="854"/>
      <c r="S130" s="854"/>
      <c r="T130" s="854"/>
      <c r="U130" s="854"/>
      <c r="V130" s="854"/>
      <c r="W130" s="854"/>
      <c r="X130" s="854"/>
      <c r="Y130" s="854"/>
      <c r="Z130" s="854"/>
      <c r="AA130" s="854"/>
      <c r="AB130" s="854"/>
      <c r="AC130" s="854"/>
      <c r="AD130" s="854"/>
      <c r="AE130" s="854"/>
      <c r="AF130" s="854"/>
      <c r="AG130" s="854"/>
      <c r="AH130" s="854"/>
      <c r="AI130" s="855"/>
      <c r="AJ130" s="852" t="str">
        <f>AM70</f>
        <v>○</v>
      </c>
      <c r="AK130" s="852"/>
      <c r="AL130" s="852"/>
    </row>
    <row r="155" spans="1:36">
      <c r="A155" s="452"/>
      <c r="B155" s="452"/>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row>
    <row r="156" spans="1:36">
      <c r="A156" s="452"/>
      <c r="B156" s="452"/>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row>
    <row r="157" spans="1:36">
      <c r="A157" s="452"/>
      <c r="B157" s="452"/>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row>
    <row r="158" spans="1:36">
      <c r="A158" s="452"/>
      <c r="B158" s="452"/>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row>
    <row r="159" spans="1:36">
      <c r="A159" s="452"/>
      <c r="B159" s="452"/>
      <c r="C159" s="452"/>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row>
    <row r="160" spans="1:36">
      <c r="A160" s="452"/>
      <c r="B160" s="452"/>
      <c r="C160" s="452"/>
      <c r="D160" s="452"/>
      <c r="E160" s="452"/>
      <c r="F160" s="452"/>
      <c r="G160" s="452"/>
      <c r="H160" s="452"/>
      <c r="I160" s="452"/>
      <c r="J160" s="452"/>
      <c r="K160" s="452"/>
      <c r="L160" s="452"/>
      <c r="M160" s="452"/>
      <c r="N160" s="452"/>
      <c r="O160" s="452"/>
      <c r="P160" s="452"/>
      <c r="Q160" s="452"/>
      <c r="R160" s="452"/>
      <c r="S160" s="452"/>
      <c r="T160" s="452"/>
      <c r="U160" s="452"/>
      <c r="V160" s="452"/>
      <c r="W160" s="452"/>
      <c r="X160" s="452"/>
      <c r="Y160" s="452"/>
      <c r="Z160" s="452"/>
      <c r="AA160" s="452"/>
      <c r="AB160" s="452"/>
      <c r="AC160" s="452"/>
      <c r="AD160" s="452"/>
      <c r="AE160" s="452"/>
      <c r="AF160" s="452"/>
      <c r="AG160" s="452"/>
      <c r="AH160" s="452"/>
      <c r="AI160" s="452"/>
      <c r="AJ160" s="452"/>
    </row>
    <row r="161" spans="1:36">
      <c r="A161" s="452"/>
      <c r="B161" s="452"/>
      <c r="C161" s="452"/>
      <c r="D161" s="452"/>
      <c r="E161" s="452"/>
      <c r="F161" s="452"/>
      <c r="G161" s="452"/>
      <c r="H161" s="452"/>
      <c r="I161" s="452"/>
      <c r="J161" s="452"/>
      <c r="K161" s="452"/>
      <c r="L161" s="452"/>
      <c r="M161" s="452"/>
      <c r="N161" s="452"/>
      <c r="O161" s="452"/>
      <c r="P161" s="452"/>
      <c r="Q161" s="452"/>
      <c r="R161" s="452"/>
      <c r="S161" s="452"/>
      <c r="T161" s="452"/>
      <c r="U161" s="452"/>
      <c r="V161" s="452"/>
      <c r="W161" s="452"/>
      <c r="X161" s="452"/>
      <c r="Y161" s="452"/>
      <c r="Z161" s="452"/>
      <c r="AA161" s="452"/>
      <c r="AB161" s="452"/>
      <c r="AC161" s="452"/>
      <c r="AD161" s="452"/>
      <c r="AE161" s="452"/>
      <c r="AF161" s="452"/>
      <c r="AG161" s="452"/>
      <c r="AH161" s="452"/>
      <c r="AI161" s="452"/>
      <c r="AJ161" s="452"/>
    </row>
    <row r="162" spans="1:36">
      <c r="A162" s="452"/>
      <c r="B162" s="452"/>
      <c r="C162" s="452"/>
      <c r="D162" s="452"/>
      <c r="E162" s="452"/>
      <c r="F162" s="452"/>
      <c r="G162" s="452"/>
      <c r="H162" s="452"/>
      <c r="I162" s="452"/>
      <c r="J162" s="452"/>
      <c r="K162" s="452"/>
      <c r="L162" s="452"/>
      <c r="M162" s="452"/>
      <c r="N162" s="452"/>
      <c r="O162" s="452"/>
      <c r="P162" s="452"/>
      <c r="Q162" s="452"/>
      <c r="R162" s="452"/>
      <c r="S162" s="452"/>
      <c r="T162" s="452"/>
      <c r="U162" s="452"/>
      <c r="V162" s="452"/>
      <c r="W162" s="452"/>
      <c r="X162" s="452"/>
      <c r="Y162" s="452"/>
      <c r="Z162" s="452"/>
      <c r="AA162" s="452"/>
      <c r="AB162" s="452"/>
      <c r="AC162" s="452"/>
      <c r="AD162" s="452"/>
      <c r="AE162" s="452"/>
      <c r="AF162" s="452"/>
      <c r="AG162" s="452"/>
      <c r="AH162" s="452"/>
      <c r="AI162" s="452"/>
      <c r="AJ162" s="452"/>
    </row>
    <row r="163" spans="1:36">
      <c r="A163" s="452"/>
      <c r="B163" s="452"/>
      <c r="C163" s="452"/>
      <c r="D163" s="452"/>
      <c r="E163" s="452"/>
      <c r="F163" s="452"/>
      <c r="G163" s="452"/>
      <c r="H163" s="452"/>
      <c r="I163" s="452"/>
      <c r="J163" s="452"/>
      <c r="K163" s="452"/>
      <c r="L163" s="452"/>
      <c r="M163" s="452"/>
      <c r="N163" s="452"/>
      <c r="O163" s="452"/>
      <c r="P163" s="452"/>
      <c r="Q163" s="452"/>
      <c r="R163" s="452"/>
      <c r="S163" s="452"/>
      <c r="T163" s="452"/>
      <c r="U163" s="452"/>
      <c r="V163" s="452"/>
      <c r="W163" s="452"/>
      <c r="X163" s="452"/>
      <c r="Y163" s="452"/>
      <c r="Z163" s="452"/>
      <c r="AA163" s="452"/>
      <c r="AB163" s="452"/>
      <c r="AC163" s="452"/>
      <c r="AD163" s="452"/>
      <c r="AE163" s="452"/>
      <c r="AF163" s="452"/>
      <c r="AG163" s="452"/>
      <c r="AH163" s="452"/>
      <c r="AI163" s="452"/>
      <c r="AJ163" s="452"/>
    </row>
    <row r="164" spans="1:36">
      <c r="A164" s="452"/>
      <c r="B164" s="452"/>
      <c r="C164" s="452"/>
      <c r="D164" s="452"/>
      <c r="E164" s="452"/>
      <c r="F164" s="452"/>
      <c r="G164" s="452"/>
      <c r="H164" s="452"/>
      <c r="I164" s="452"/>
      <c r="J164" s="452"/>
      <c r="K164" s="452"/>
      <c r="L164" s="452"/>
      <c r="M164" s="452"/>
      <c r="N164" s="452"/>
      <c r="O164" s="452"/>
      <c r="P164" s="452"/>
      <c r="Q164" s="452"/>
      <c r="R164" s="452"/>
      <c r="S164" s="452"/>
      <c r="T164" s="452"/>
      <c r="U164" s="452"/>
      <c r="V164" s="452"/>
      <c r="W164" s="452"/>
      <c r="X164" s="452"/>
      <c r="Y164" s="452"/>
      <c r="Z164" s="452"/>
      <c r="AA164" s="452"/>
      <c r="AB164" s="452"/>
      <c r="AC164" s="452"/>
      <c r="AD164" s="452"/>
      <c r="AE164" s="452"/>
      <c r="AF164" s="452"/>
      <c r="AG164" s="452"/>
      <c r="AH164" s="452"/>
      <c r="AI164" s="452"/>
      <c r="AJ164" s="452"/>
    </row>
    <row r="165" spans="1:36">
      <c r="A165" s="452"/>
      <c r="B165" s="452"/>
      <c r="C165" s="452"/>
      <c r="D165" s="452"/>
      <c r="E165" s="452"/>
      <c r="F165" s="452"/>
      <c r="G165" s="452"/>
      <c r="H165" s="452"/>
      <c r="I165" s="452"/>
      <c r="J165" s="452"/>
      <c r="K165" s="452"/>
      <c r="L165" s="452"/>
      <c r="M165" s="452"/>
      <c r="N165" s="452"/>
      <c r="O165" s="452"/>
      <c r="P165" s="452"/>
      <c r="Q165" s="452"/>
      <c r="R165" s="452"/>
      <c r="S165" s="452"/>
      <c r="T165" s="452"/>
      <c r="U165" s="452"/>
      <c r="V165" s="452"/>
      <c r="W165" s="452"/>
      <c r="X165" s="452"/>
      <c r="Y165" s="452"/>
      <c r="Z165" s="452"/>
      <c r="AA165" s="452"/>
      <c r="AB165" s="452"/>
      <c r="AC165" s="452"/>
      <c r="AD165" s="452"/>
      <c r="AE165" s="452"/>
      <c r="AF165" s="452"/>
      <c r="AG165" s="452"/>
      <c r="AH165" s="452"/>
      <c r="AI165" s="452"/>
      <c r="AJ165" s="452"/>
    </row>
    <row r="166" spans="1:36">
      <c r="A166" s="452"/>
      <c r="B166" s="452"/>
      <c r="C166" s="452"/>
      <c r="D166" s="452"/>
      <c r="E166" s="452"/>
      <c r="F166" s="452"/>
      <c r="G166" s="452"/>
      <c r="H166" s="452"/>
      <c r="I166" s="452"/>
      <c r="J166" s="452"/>
      <c r="K166" s="452"/>
      <c r="L166" s="452"/>
      <c r="M166" s="452"/>
      <c r="N166" s="452"/>
      <c r="O166" s="452"/>
      <c r="P166" s="452"/>
      <c r="Q166" s="452"/>
      <c r="R166" s="452"/>
      <c r="S166" s="452"/>
      <c r="T166" s="452"/>
      <c r="U166" s="452"/>
      <c r="V166" s="452"/>
      <c r="W166" s="452"/>
      <c r="X166" s="452"/>
      <c r="Y166" s="452"/>
      <c r="Z166" s="452"/>
      <c r="AA166" s="452"/>
      <c r="AB166" s="452"/>
      <c r="AC166" s="452"/>
      <c r="AD166" s="452"/>
      <c r="AE166" s="452"/>
      <c r="AF166" s="452"/>
      <c r="AG166" s="452"/>
      <c r="AH166" s="452"/>
      <c r="AI166" s="452"/>
      <c r="AJ166" s="452"/>
    </row>
    <row r="167" spans="1:36">
      <c r="A167" s="452"/>
      <c r="B167" s="452"/>
      <c r="C167" s="452"/>
      <c r="D167" s="452"/>
      <c r="E167" s="452"/>
      <c r="F167" s="452"/>
      <c r="G167" s="452"/>
      <c r="H167" s="452"/>
      <c r="I167" s="452"/>
      <c r="J167" s="452"/>
      <c r="K167" s="452"/>
      <c r="L167" s="452"/>
      <c r="M167" s="452"/>
      <c r="N167" s="452"/>
      <c r="O167" s="452"/>
      <c r="P167" s="452"/>
      <c r="Q167" s="452"/>
      <c r="R167" s="452"/>
      <c r="S167" s="452"/>
      <c r="T167" s="452"/>
      <c r="U167" s="452"/>
      <c r="V167" s="452"/>
      <c r="W167" s="452"/>
      <c r="X167" s="452"/>
      <c r="Y167" s="452"/>
      <c r="Z167" s="452"/>
      <c r="AA167" s="452"/>
      <c r="AB167" s="452"/>
      <c r="AC167" s="452"/>
      <c r="AD167" s="452"/>
      <c r="AE167" s="452"/>
      <c r="AF167" s="452"/>
      <c r="AG167" s="452"/>
      <c r="AH167" s="452"/>
      <c r="AI167" s="452"/>
      <c r="AJ167" s="452"/>
    </row>
    <row r="168" spans="1:36">
      <c r="A168" s="452"/>
      <c r="B168" s="452"/>
      <c r="C168" s="452"/>
      <c r="D168" s="452"/>
      <c r="E168" s="452"/>
      <c r="F168" s="452"/>
      <c r="G168" s="452"/>
      <c r="H168" s="452"/>
      <c r="I168" s="452"/>
      <c r="J168" s="452"/>
      <c r="K168" s="452"/>
      <c r="L168" s="452"/>
      <c r="M168" s="452"/>
      <c r="N168" s="452"/>
      <c r="O168" s="452"/>
      <c r="P168" s="452"/>
      <c r="Q168" s="452"/>
      <c r="R168" s="452"/>
      <c r="S168" s="452"/>
      <c r="T168" s="452"/>
      <c r="U168" s="452"/>
      <c r="V168" s="452"/>
      <c r="W168" s="452"/>
      <c r="X168" s="452"/>
      <c r="Y168" s="452"/>
      <c r="Z168" s="452"/>
      <c r="AA168" s="452"/>
      <c r="AB168" s="452"/>
      <c r="AC168" s="452"/>
      <c r="AD168" s="452"/>
      <c r="AE168" s="452"/>
      <c r="AF168" s="452"/>
      <c r="AG168" s="452"/>
      <c r="AH168" s="452"/>
      <c r="AI168" s="452"/>
      <c r="AJ168" s="452"/>
    </row>
    <row r="169" spans="1:36">
      <c r="A169" s="452"/>
      <c r="B169" s="452"/>
      <c r="C169" s="452"/>
      <c r="D169" s="452"/>
      <c r="E169" s="452"/>
      <c r="F169" s="452"/>
      <c r="G169" s="452"/>
      <c r="H169" s="452"/>
      <c r="I169" s="452"/>
      <c r="J169" s="452"/>
      <c r="K169" s="452"/>
      <c r="L169" s="452"/>
      <c r="M169" s="452"/>
      <c r="N169" s="452"/>
      <c r="O169" s="452"/>
      <c r="P169" s="452"/>
      <c r="Q169" s="452"/>
      <c r="R169" s="452"/>
      <c r="S169" s="452"/>
      <c r="T169" s="452"/>
      <c r="U169" s="452"/>
      <c r="V169" s="452"/>
      <c r="W169" s="452"/>
      <c r="X169" s="452"/>
      <c r="Y169" s="452"/>
      <c r="Z169" s="452"/>
      <c r="AA169" s="452"/>
      <c r="AB169" s="452"/>
      <c r="AC169" s="452"/>
      <c r="AD169" s="452"/>
      <c r="AE169" s="452"/>
      <c r="AF169" s="452"/>
      <c r="AG169" s="452"/>
      <c r="AH169" s="452"/>
      <c r="AI169" s="452"/>
      <c r="AJ169" s="452"/>
    </row>
    <row r="170" spans="1:36">
      <c r="A170" s="452"/>
      <c r="B170" s="452"/>
      <c r="C170" s="452"/>
      <c r="D170" s="452"/>
      <c r="E170" s="452"/>
      <c r="F170" s="452"/>
      <c r="G170" s="452"/>
      <c r="H170" s="452"/>
      <c r="I170" s="452"/>
      <c r="J170" s="452"/>
      <c r="K170" s="452"/>
      <c r="L170" s="452"/>
      <c r="M170" s="452"/>
      <c r="N170" s="452"/>
      <c r="O170" s="452"/>
      <c r="P170" s="452"/>
      <c r="Q170" s="452"/>
      <c r="R170" s="452"/>
      <c r="S170" s="452"/>
      <c r="T170" s="452"/>
      <c r="U170" s="452"/>
      <c r="V170" s="452"/>
      <c r="W170" s="452"/>
      <c r="X170" s="452"/>
      <c r="Y170" s="452"/>
      <c r="Z170" s="452"/>
      <c r="AA170" s="452"/>
      <c r="AB170" s="452"/>
      <c r="AC170" s="452"/>
      <c r="AD170" s="452"/>
      <c r="AE170" s="452"/>
      <c r="AF170" s="452"/>
      <c r="AG170" s="452"/>
      <c r="AH170" s="452"/>
      <c r="AI170" s="452"/>
      <c r="AJ170" s="452"/>
    </row>
    <row r="171" spans="1:36">
      <c r="A171" s="452"/>
      <c r="B171" s="452"/>
      <c r="C171" s="452"/>
      <c r="D171" s="452"/>
      <c r="E171" s="452"/>
      <c r="F171" s="452"/>
      <c r="G171" s="452"/>
      <c r="H171" s="452"/>
      <c r="I171" s="452"/>
      <c r="J171" s="452"/>
      <c r="K171" s="452"/>
      <c r="L171" s="452"/>
      <c r="M171" s="452"/>
      <c r="N171" s="452"/>
      <c r="O171" s="452"/>
      <c r="P171" s="452"/>
      <c r="Q171" s="452"/>
      <c r="R171" s="452"/>
      <c r="S171" s="452"/>
      <c r="T171" s="452"/>
      <c r="U171" s="452"/>
      <c r="V171" s="452"/>
      <c r="W171" s="452"/>
      <c r="X171" s="452"/>
      <c r="Y171" s="452"/>
      <c r="Z171" s="452"/>
      <c r="AA171" s="452"/>
      <c r="AB171" s="452"/>
      <c r="AC171" s="452"/>
      <c r="AD171" s="452"/>
      <c r="AE171" s="452"/>
      <c r="AF171" s="452"/>
      <c r="AG171" s="452"/>
      <c r="AH171" s="452"/>
      <c r="AI171" s="452"/>
      <c r="AJ171" s="452"/>
    </row>
    <row r="172" spans="1:36">
      <c r="A172" s="452"/>
      <c r="B172" s="452"/>
      <c r="C172" s="452"/>
      <c r="D172" s="452"/>
      <c r="E172" s="452"/>
      <c r="F172" s="452"/>
      <c r="G172" s="452"/>
      <c r="H172" s="452"/>
      <c r="I172" s="452"/>
      <c r="J172" s="452"/>
      <c r="K172" s="452"/>
      <c r="L172" s="452"/>
      <c r="M172" s="452"/>
      <c r="N172" s="452"/>
      <c r="O172" s="452"/>
      <c r="P172" s="452"/>
      <c r="Q172" s="452"/>
      <c r="R172" s="452"/>
      <c r="S172" s="452"/>
      <c r="T172" s="452"/>
      <c r="U172" s="452"/>
      <c r="V172" s="452"/>
      <c r="W172" s="452"/>
      <c r="X172" s="452"/>
      <c r="Y172" s="452"/>
      <c r="Z172" s="452"/>
      <c r="AA172" s="452"/>
      <c r="AB172" s="452"/>
      <c r="AC172" s="452"/>
      <c r="AD172" s="452"/>
      <c r="AE172" s="452"/>
      <c r="AF172" s="452"/>
      <c r="AG172" s="452"/>
      <c r="AH172" s="452"/>
      <c r="AI172" s="452"/>
      <c r="AJ172" s="452"/>
    </row>
    <row r="173" spans="1:36">
      <c r="A173" s="452"/>
      <c r="B173" s="452"/>
      <c r="C173" s="452"/>
      <c r="D173" s="452"/>
      <c r="E173" s="452"/>
      <c r="F173" s="452"/>
      <c r="G173" s="452"/>
      <c r="H173" s="452"/>
      <c r="I173" s="452"/>
      <c r="J173" s="452"/>
      <c r="K173" s="452"/>
      <c r="L173" s="452"/>
      <c r="M173" s="452"/>
      <c r="N173" s="452"/>
      <c r="O173" s="452"/>
      <c r="P173" s="452"/>
      <c r="Q173" s="452"/>
      <c r="R173" s="452"/>
      <c r="S173" s="452"/>
      <c r="T173" s="452"/>
      <c r="U173" s="452"/>
      <c r="V173" s="452"/>
      <c r="W173" s="452"/>
      <c r="X173" s="452"/>
      <c r="Y173" s="452"/>
      <c r="Z173" s="452"/>
      <c r="AA173" s="452"/>
      <c r="AB173" s="452"/>
      <c r="AC173" s="452"/>
      <c r="AD173" s="452"/>
      <c r="AE173" s="452"/>
      <c r="AF173" s="452"/>
      <c r="AG173" s="452"/>
      <c r="AH173" s="452"/>
      <c r="AI173" s="452"/>
      <c r="AJ173" s="452"/>
    </row>
    <row r="174" spans="1:36">
      <c r="A174" s="452"/>
      <c r="B174" s="452"/>
      <c r="C174" s="452"/>
      <c r="D174" s="452"/>
      <c r="E174" s="452"/>
      <c r="F174" s="452"/>
      <c r="G174" s="452"/>
      <c r="H174" s="452"/>
      <c r="I174" s="452"/>
      <c r="J174" s="452"/>
      <c r="K174" s="452"/>
      <c r="L174" s="452"/>
      <c r="M174" s="452"/>
      <c r="N174" s="452"/>
      <c r="O174" s="452"/>
      <c r="P174" s="452"/>
      <c r="Q174" s="452"/>
      <c r="R174" s="452"/>
      <c r="S174" s="452"/>
      <c r="T174" s="452"/>
      <c r="U174" s="452"/>
      <c r="V174" s="452"/>
      <c r="W174" s="452"/>
      <c r="X174" s="452"/>
      <c r="Y174" s="452"/>
      <c r="Z174" s="452"/>
      <c r="AA174" s="452"/>
      <c r="AB174" s="452"/>
      <c r="AC174" s="452"/>
      <c r="AD174" s="452"/>
      <c r="AE174" s="452"/>
      <c r="AF174" s="452"/>
      <c r="AG174" s="452"/>
      <c r="AH174" s="452"/>
      <c r="AI174" s="452"/>
      <c r="AJ174" s="452"/>
    </row>
    <row r="175" spans="1:36">
      <c r="A175" s="452"/>
      <c r="B175" s="452"/>
      <c r="C175" s="452"/>
      <c r="D175" s="452"/>
      <c r="E175" s="452"/>
      <c r="F175" s="452"/>
      <c r="G175" s="452"/>
      <c r="H175" s="452"/>
      <c r="I175" s="452"/>
      <c r="J175" s="452"/>
      <c r="K175" s="452"/>
      <c r="L175" s="452"/>
      <c r="M175" s="452"/>
      <c r="N175" s="452"/>
      <c r="O175" s="452"/>
      <c r="P175" s="452"/>
      <c r="Q175" s="452"/>
      <c r="R175" s="452"/>
      <c r="S175" s="452"/>
      <c r="T175" s="452"/>
      <c r="U175" s="452"/>
      <c r="V175" s="452"/>
      <c r="W175" s="452"/>
      <c r="X175" s="452"/>
      <c r="Y175" s="452"/>
      <c r="Z175" s="452"/>
      <c r="AA175" s="452"/>
      <c r="AB175" s="452"/>
      <c r="AC175" s="452"/>
      <c r="AD175" s="452"/>
      <c r="AE175" s="452"/>
      <c r="AF175" s="452"/>
      <c r="AG175" s="452"/>
      <c r="AH175" s="452"/>
      <c r="AI175" s="452"/>
      <c r="AJ175" s="452"/>
    </row>
    <row r="176" spans="1:36">
      <c r="A176" s="452"/>
      <c r="B176" s="452"/>
      <c r="C176" s="452"/>
      <c r="D176" s="452"/>
      <c r="E176" s="452"/>
      <c r="F176" s="452"/>
      <c r="G176" s="452"/>
      <c r="H176" s="452"/>
      <c r="I176" s="452"/>
      <c r="J176" s="452"/>
      <c r="K176" s="452"/>
      <c r="L176" s="452"/>
      <c r="M176" s="452"/>
      <c r="N176" s="452"/>
      <c r="O176" s="452"/>
      <c r="P176" s="452"/>
      <c r="Q176" s="452"/>
      <c r="R176" s="452"/>
      <c r="S176" s="452"/>
      <c r="T176" s="452"/>
      <c r="U176" s="452"/>
      <c r="V176" s="452"/>
      <c r="W176" s="452"/>
      <c r="X176" s="452"/>
      <c r="Y176" s="452"/>
      <c r="Z176" s="452"/>
      <c r="AA176" s="452"/>
      <c r="AB176" s="452"/>
      <c r="AC176" s="452"/>
      <c r="AD176" s="452"/>
      <c r="AE176" s="452"/>
      <c r="AF176" s="452"/>
      <c r="AG176" s="452"/>
      <c r="AH176" s="452"/>
      <c r="AI176" s="452"/>
      <c r="AJ176" s="452"/>
    </row>
    <row r="177" spans="1:36">
      <c r="A177" s="452"/>
      <c r="B177" s="452"/>
      <c r="C177" s="452"/>
      <c r="D177" s="452"/>
      <c r="E177" s="452"/>
      <c r="F177" s="452"/>
      <c r="G177" s="452"/>
      <c r="H177" s="452"/>
      <c r="I177" s="452"/>
      <c r="J177" s="452"/>
      <c r="K177" s="452"/>
      <c r="L177" s="452"/>
      <c r="M177" s="452"/>
      <c r="N177" s="452"/>
      <c r="O177" s="452"/>
      <c r="P177" s="452"/>
      <c r="Q177" s="452"/>
      <c r="R177" s="452"/>
      <c r="S177" s="452"/>
      <c r="T177" s="452"/>
      <c r="U177" s="452"/>
      <c r="V177" s="452"/>
      <c r="W177" s="452"/>
      <c r="X177" s="452"/>
      <c r="Y177" s="452"/>
      <c r="Z177" s="452"/>
      <c r="AA177" s="452"/>
      <c r="AB177" s="452"/>
      <c r="AC177" s="452"/>
      <c r="AD177" s="452"/>
      <c r="AE177" s="452"/>
      <c r="AF177" s="452"/>
      <c r="AG177" s="452"/>
      <c r="AH177" s="452"/>
      <c r="AI177" s="452"/>
      <c r="AJ177" s="452"/>
    </row>
    <row r="178" spans="1:36">
      <c r="A178" s="452"/>
      <c r="B178" s="452"/>
      <c r="C178" s="452"/>
      <c r="D178" s="452"/>
      <c r="E178" s="452"/>
      <c r="F178" s="452"/>
      <c r="G178" s="452"/>
      <c r="H178" s="452"/>
      <c r="I178" s="452"/>
      <c r="J178" s="452"/>
      <c r="K178" s="452"/>
      <c r="L178" s="452"/>
      <c r="M178" s="452"/>
      <c r="N178" s="452"/>
      <c r="O178" s="452"/>
      <c r="P178" s="452"/>
      <c r="Q178" s="452"/>
      <c r="R178" s="452"/>
      <c r="S178" s="452"/>
      <c r="T178" s="452"/>
      <c r="U178" s="452"/>
      <c r="V178" s="452"/>
      <c r="W178" s="452"/>
      <c r="X178" s="452"/>
      <c r="Y178" s="452"/>
      <c r="Z178" s="452"/>
      <c r="AA178" s="452"/>
      <c r="AB178" s="452"/>
      <c r="AC178" s="452"/>
      <c r="AD178" s="452"/>
      <c r="AE178" s="452"/>
      <c r="AF178" s="452"/>
      <c r="AG178" s="452"/>
      <c r="AH178" s="452"/>
      <c r="AI178" s="452"/>
      <c r="AJ178" s="452"/>
    </row>
    <row r="179" spans="1:36">
      <c r="A179" s="452"/>
      <c r="B179" s="452"/>
      <c r="C179" s="452"/>
      <c r="D179" s="452"/>
      <c r="E179" s="452"/>
      <c r="F179" s="452"/>
      <c r="G179" s="452"/>
      <c r="H179" s="452"/>
      <c r="I179" s="452"/>
      <c r="J179" s="452"/>
      <c r="K179" s="452"/>
      <c r="L179" s="452"/>
      <c r="M179" s="452"/>
      <c r="N179" s="452"/>
      <c r="O179" s="452"/>
      <c r="P179" s="452"/>
      <c r="Q179" s="452"/>
      <c r="R179" s="452"/>
      <c r="S179" s="452"/>
      <c r="T179" s="452"/>
      <c r="U179" s="452"/>
      <c r="V179" s="452"/>
      <c r="W179" s="452"/>
      <c r="X179" s="452"/>
      <c r="Y179" s="452"/>
      <c r="Z179" s="452"/>
      <c r="AA179" s="452"/>
      <c r="AB179" s="452"/>
      <c r="AC179" s="452"/>
      <c r="AD179" s="452"/>
      <c r="AE179" s="452"/>
      <c r="AF179" s="452"/>
      <c r="AG179" s="452"/>
      <c r="AH179" s="452"/>
      <c r="AI179" s="452"/>
      <c r="AJ179" s="452"/>
    </row>
    <row r="180" spans="1:36">
      <c r="B180" s="452"/>
    </row>
  </sheetData>
  <sheetProtection sheet="1" scenarios="1" selectLockedCells="1"/>
  <mergeCells count="206">
    <mergeCell ref="E130:AI130"/>
    <mergeCell ref="A125:D125"/>
    <mergeCell ref="A126:D126"/>
    <mergeCell ref="E125:AI125"/>
    <mergeCell ref="E126:AI126"/>
    <mergeCell ref="AJ125:AL125"/>
    <mergeCell ref="AJ126:AL126"/>
    <mergeCell ref="A129:D129"/>
    <mergeCell ref="E129:AI129"/>
    <mergeCell ref="A130:D130"/>
    <mergeCell ref="A127:D127"/>
    <mergeCell ref="E127:AI127"/>
    <mergeCell ref="A128:D128"/>
    <mergeCell ref="E128:AI128"/>
    <mergeCell ref="AJ120:AL120"/>
    <mergeCell ref="AJ121:AL121"/>
    <mergeCell ref="AJ122:AL122"/>
    <mergeCell ref="AJ123:AL123"/>
    <mergeCell ref="AJ124:AL124"/>
    <mergeCell ref="AJ127:AL127"/>
    <mergeCell ref="AJ128:AL128"/>
    <mergeCell ref="AJ129:AL129"/>
    <mergeCell ref="AJ130:AL130"/>
    <mergeCell ref="E120:AI120"/>
    <mergeCell ref="E121:AI121"/>
    <mergeCell ref="E122:AI122"/>
    <mergeCell ref="E123:AI123"/>
    <mergeCell ref="E124:AI124"/>
    <mergeCell ref="A120:D120"/>
    <mergeCell ref="A121:D121"/>
    <mergeCell ref="A122:D122"/>
    <mergeCell ref="A123:D123"/>
    <mergeCell ref="A124:D124"/>
    <mergeCell ref="AN70:AU72"/>
    <mergeCell ref="G15:J15"/>
    <mergeCell ref="B37:AK37"/>
    <mergeCell ref="B39:AK39"/>
    <mergeCell ref="B38:AK38"/>
    <mergeCell ref="A24:AL24"/>
    <mergeCell ref="B20:AK20"/>
    <mergeCell ref="W30:AB30"/>
    <mergeCell ref="AD30:AI30"/>
    <mergeCell ref="P32:V32"/>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F78:AI78"/>
    <mergeCell ref="D55:AI55"/>
    <mergeCell ref="G56:AH56"/>
    <mergeCell ref="AI50:AJ50"/>
    <mergeCell ref="M61:S61"/>
    <mergeCell ref="AC45:AE45"/>
    <mergeCell ref="AF50:AH50"/>
    <mergeCell ref="N45:Q45"/>
    <mergeCell ref="C33:O33"/>
    <mergeCell ref="W33:AC33"/>
    <mergeCell ref="AD34:AJ34"/>
    <mergeCell ref="V62:W62"/>
    <mergeCell ref="M63:O63"/>
    <mergeCell ref="X46:AA46"/>
    <mergeCell ref="N44:Q44"/>
    <mergeCell ref="B60:Y60"/>
    <mergeCell ref="M64:S64"/>
    <mergeCell ref="Z64:Z66"/>
    <mergeCell ref="AA64:AA66"/>
    <mergeCell ref="F65:L66"/>
    <mergeCell ref="M65:S65"/>
    <mergeCell ref="V65:W65"/>
    <mergeCell ref="M66:O66"/>
    <mergeCell ref="B35:O35"/>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F98:AI98"/>
    <mergeCell ref="F87:AI87"/>
    <mergeCell ref="B109:AI109"/>
    <mergeCell ref="B106:AJ106"/>
    <mergeCell ref="F90:AI90"/>
    <mergeCell ref="F83:AJ83"/>
    <mergeCell ref="A96:D99"/>
    <mergeCell ref="F85:AK85"/>
    <mergeCell ref="N43:R43"/>
    <mergeCell ref="S43:W43"/>
    <mergeCell ref="X43:AB43"/>
    <mergeCell ref="AF44:AJ45"/>
    <mergeCell ref="AF46:AI46"/>
    <mergeCell ref="X45:AA45"/>
    <mergeCell ref="N46:Q46"/>
    <mergeCell ref="S46:V46"/>
    <mergeCell ref="A75:D75"/>
    <mergeCell ref="B70:AJ70"/>
    <mergeCell ref="O67:P67"/>
    <mergeCell ref="R67:S67"/>
    <mergeCell ref="U67:V67"/>
    <mergeCell ref="Y67:Z67"/>
    <mergeCell ref="AB67:AC67"/>
    <mergeCell ref="B64:L64"/>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s>
  <phoneticPr fontId="2"/>
  <conditionalFormatting sqref="W19:AK19">
    <cfRule type="expression" dxfId="10" priority="10">
      <formula>$W$19="×"</formula>
    </cfRule>
  </conditionalFormatting>
  <conditionalFormatting sqref="B19:K19">
    <cfRule type="expression" dxfId="9" priority="8">
      <formula>$B$19="×"</formula>
    </cfRule>
    <cfRule type="expression" dxfId="8" priority="12">
      <formula>$B$18="×"</formula>
    </cfRule>
  </conditionalFormatting>
  <conditionalFormatting sqref="L19:V19 A50:Y50 AF50:AM50 A51:AM57">
    <cfRule type="expression" dxfId="7" priority="11">
      <formula>$L$19="×"</formula>
    </cfRule>
  </conditionalFormatting>
  <conditionalFormatting sqref="A72:AK100">
    <cfRule type="expression" dxfId="6" priority="9">
      <formula>AND($B$19="×",$L$19="×")</formula>
    </cfRule>
  </conditionalFormatting>
  <conditionalFormatting sqref="A41:AM47 A49:AM49 A48:B48 AK48:AM48">
    <cfRule type="expression" dxfId="5" priority="6">
      <formula>$L$19="×"</formula>
    </cfRule>
  </conditionalFormatting>
  <conditionalFormatting sqref="A60:AK66 A68:AK70 A67:M67 O67:W67 Y67:AK67">
    <cfRule type="expression" dxfId="4" priority="5">
      <formula>$W$19="×"</formula>
    </cfRule>
  </conditionalFormatting>
  <conditionalFormatting sqref="P27:V35">
    <cfRule type="expression" dxfId="3" priority="4">
      <formula>$B$19="×"</formula>
    </cfRule>
  </conditionalFormatting>
  <conditionalFormatting sqref="W27:AC35">
    <cfRule type="expression" dxfId="2" priority="3">
      <formula>$L$19="×"</formula>
    </cfRule>
  </conditionalFormatting>
  <conditionalFormatting sqref="AD27:AJ35">
    <cfRule type="expression" dxfId="1" priority="2">
      <formula>$W$19="×"</formula>
    </cfRule>
  </conditionalFormatting>
  <conditionalFormatting sqref="A100 AG100:AK100">
    <cfRule type="expression" dxfId="0"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38"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51</xdr:row>
                    <xdr:rowOff>160020</xdr:rowOff>
                  </from>
                  <to>
                    <xdr:col>3</xdr:col>
                    <xdr:colOff>30480</xdr:colOff>
                    <xdr:row>53</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52</xdr:row>
                    <xdr:rowOff>182880</xdr:rowOff>
                  </from>
                  <to>
                    <xdr:col>3</xdr:col>
                    <xdr:colOff>30480</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54</xdr:row>
                    <xdr:rowOff>60960</xdr:rowOff>
                  </from>
                  <to>
                    <xdr:col>3</xdr:col>
                    <xdr:colOff>30480</xdr:colOff>
                    <xdr:row>54</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54</xdr:row>
                    <xdr:rowOff>312420</xdr:rowOff>
                  </from>
                  <to>
                    <xdr:col>3</xdr:col>
                    <xdr:colOff>30480</xdr:colOff>
                    <xdr:row>56</xdr:row>
                    <xdr:rowOff>22860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22860</xdr:rowOff>
                  </from>
                  <to>
                    <xdr:col>13</xdr:col>
                    <xdr:colOff>0</xdr:colOff>
                    <xdr:row>43</xdr:row>
                    <xdr:rowOff>182880</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7620</xdr:rowOff>
                  </from>
                  <to>
                    <xdr:col>12</xdr:col>
                    <xdr:colOff>0</xdr:colOff>
                    <xdr:row>44</xdr:row>
                    <xdr:rowOff>182880</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7620</xdr:rowOff>
                  </from>
                  <to>
                    <xdr:col>12</xdr:col>
                    <xdr:colOff>0</xdr:colOff>
                    <xdr:row>45</xdr:row>
                    <xdr:rowOff>182880</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182880</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182880</xdr:colOff>
                    <xdr:row>77</xdr:row>
                    <xdr:rowOff>7620</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182880</xdr:colOff>
                    <xdr:row>78</xdr:row>
                    <xdr:rowOff>7620</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182880</xdr:colOff>
                    <xdr:row>79</xdr:row>
                    <xdr:rowOff>7620</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182880</xdr:colOff>
                    <xdr:row>79</xdr:row>
                    <xdr:rowOff>182880</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182880</xdr:colOff>
                    <xdr:row>82</xdr:row>
                    <xdr:rowOff>182880</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182880</xdr:colOff>
                    <xdr:row>84</xdr:row>
                    <xdr:rowOff>182880</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182880</xdr:colOff>
                    <xdr:row>86</xdr:row>
                    <xdr:rowOff>7620</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182880</xdr:colOff>
                    <xdr:row>87</xdr:row>
                    <xdr:rowOff>7620</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182880</xdr:colOff>
                    <xdr:row>87</xdr:row>
                    <xdr:rowOff>182880</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182880</xdr:colOff>
                    <xdr:row>88</xdr:row>
                    <xdr:rowOff>182880</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182880</xdr:colOff>
                    <xdr:row>90</xdr:row>
                    <xdr:rowOff>7620</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182880</xdr:colOff>
                    <xdr:row>90</xdr:row>
                    <xdr:rowOff>182880</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182880</xdr:colOff>
                    <xdr:row>92</xdr:row>
                    <xdr:rowOff>7620</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182880</xdr:colOff>
                    <xdr:row>92</xdr:row>
                    <xdr:rowOff>182880</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182880</xdr:colOff>
                    <xdr:row>94</xdr:row>
                    <xdr:rowOff>7620</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182880</xdr:colOff>
                    <xdr:row>95</xdr:row>
                    <xdr:rowOff>7620</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182880</xdr:colOff>
                    <xdr:row>96</xdr:row>
                    <xdr:rowOff>7620</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182880</xdr:colOff>
                    <xdr:row>97</xdr:row>
                    <xdr:rowOff>7620</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182880</xdr:colOff>
                    <xdr:row>98</xdr:row>
                    <xdr:rowOff>7620</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160020</xdr:colOff>
                    <xdr:row>98</xdr:row>
                    <xdr:rowOff>121920</xdr:rowOff>
                  </from>
                  <to>
                    <xdr:col>34</xdr:col>
                    <xdr:colOff>22860</xdr:colOff>
                    <xdr:row>100</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39E6-22C6-4574-B9B6-4C3F364C7F0B}">
  <sheetPr>
    <pageSetUpPr fitToPage="1"/>
  </sheetPr>
  <dimension ref="A1:M106"/>
  <sheetViews>
    <sheetView zoomScale="120" zoomScaleNormal="120" zoomScaleSheetLayoutView="100" workbookViewId="0">
      <selection sqref="A1:K1"/>
    </sheetView>
  </sheetViews>
  <sheetFormatPr defaultRowHeight="13.2"/>
  <sheetData>
    <row r="1" spans="1:13" ht="36" customHeight="1">
      <c r="A1" s="862" t="s">
        <v>405</v>
      </c>
      <c r="B1" s="862"/>
      <c r="C1" s="862"/>
      <c r="D1" s="862"/>
      <c r="E1" s="862"/>
      <c r="F1" s="862"/>
      <c r="G1" s="862"/>
      <c r="H1" s="862"/>
      <c r="I1" s="862"/>
      <c r="J1" s="862"/>
      <c r="K1" s="862"/>
      <c r="L1" s="430"/>
      <c r="M1" s="430"/>
    </row>
    <row r="2" spans="1:13" ht="22.5" customHeight="1">
      <c r="A2" s="6" t="s">
        <v>406</v>
      </c>
    </row>
    <row r="3" spans="1:13">
      <c r="A3" t="s">
        <v>407</v>
      </c>
    </row>
    <row r="4" spans="1:13">
      <c r="A4" t="s">
        <v>408</v>
      </c>
    </row>
    <row r="5" spans="1:13">
      <c r="A5" t="s">
        <v>409</v>
      </c>
    </row>
    <row r="6" spans="1:13">
      <c r="A6" t="s">
        <v>410</v>
      </c>
    </row>
    <row r="7" spans="1:13">
      <c r="A7" t="s">
        <v>411</v>
      </c>
    </row>
    <row r="8" spans="1:13">
      <c r="A8" t="s">
        <v>412</v>
      </c>
    </row>
    <row r="9" spans="1:13">
      <c r="A9" t="s">
        <v>413</v>
      </c>
    </row>
    <row r="10" spans="1:13">
      <c r="A10" t="s">
        <v>414</v>
      </c>
    </row>
    <row r="11" spans="1:13">
      <c r="A11" t="s">
        <v>415</v>
      </c>
    </row>
    <row r="13" spans="1:13">
      <c r="A13" s="431" t="s">
        <v>416</v>
      </c>
    </row>
    <row r="14" spans="1:13">
      <c r="A14" s="431" t="s">
        <v>417</v>
      </c>
    </row>
    <row r="16" spans="1:13">
      <c r="A16" s="863" t="s">
        <v>418</v>
      </c>
      <c r="B16" s="863"/>
      <c r="C16" s="863"/>
      <c r="D16" s="863"/>
      <c r="E16" s="863"/>
      <c r="F16" s="863"/>
      <c r="G16" s="863"/>
      <c r="H16" s="863"/>
      <c r="I16" s="863"/>
      <c r="J16" s="863"/>
      <c r="K16" s="863"/>
      <c r="L16" s="863"/>
      <c r="M16" s="863"/>
    </row>
    <row r="17" spans="1:13">
      <c r="A17" s="863"/>
      <c r="B17" s="863"/>
      <c r="C17" s="863"/>
      <c r="D17" s="863"/>
      <c r="E17" s="863"/>
      <c r="F17" s="863"/>
      <c r="G17" s="863"/>
      <c r="H17" s="863"/>
      <c r="I17" s="863"/>
      <c r="J17" s="863"/>
      <c r="K17" s="863"/>
      <c r="L17" s="863"/>
      <c r="M17" s="863"/>
    </row>
    <row r="19" spans="1:13" s="432" customFormat="1" ht="16.2">
      <c r="A19" s="432" t="s">
        <v>419</v>
      </c>
    </row>
    <row r="21" spans="1:13" ht="13.5" customHeight="1">
      <c r="A21" s="864" t="s">
        <v>420</v>
      </c>
      <c r="B21" s="865"/>
      <c r="C21" s="865"/>
      <c r="D21" s="865"/>
      <c r="E21" s="865"/>
      <c r="F21" s="865"/>
      <c r="G21" s="865"/>
      <c r="H21" s="865"/>
      <c r="I21" s="865"/>
      <c r="J21" s="866"/>
    </row>
    <row r="22" spans="1:13">
      <c r="A22" s="867"/>
      <c r="B22" s="467"/>
      <c r="C22" s="467"/>
      <c r="D22" s="467"/>
      <c r="E22" s="467"/>
      <c r="F22" s="467"/>
      <c r="G22" s="467"/>
      <c r="H22" s="467"/>
      <c r="I22" s="467"/>
      <c r="J22" s="868"/>
    </row>
    <row r="23" spans="1:13">
      <c r="A23" s="867"/>
      <c r="B23" s="467"/>
      <c r="C23" s="467"/>
      <c r="D23" s="467"/>
      <c r="E23" s="467"/>
      <c r="F23" s="467"/>
      <c r="G23" s="467"/>
      <c r="H23" s="467"/>
      <c r="I23" s="467"/>
      <c r="J23" s="868"/>
    </row>
    <row r="24" spans="1:13">
      <c r="A24" s="869"/>
      <c r="B24" s="870"/>
      <c r="C24" s="870"/>
      <c r="D24" s="870"/>
      <c r="E24" s="870"/>
      <c r="F24" s="870"/>
      <c r="G24" s="870"/>
      <c r="H24" s="870"/>
      <c r="I24" s="870"/>
      <c r="J24" s="871"/>
    </row>
    <row r="25" spans="1:13">
      <c r="A25" t="s">
        <v>421</v>
      </c>
    </row>
    <row r="26" spans="1:13">
      <c r="A26" t="s">
        <v>422</v>
      </c>
    </row>
    <row r="27" spans="1:13">
      <c r="A27" s="467" t="s">
        <v>423</v>
      </c>
      <c r="B27" s="467"/>
      <c r="C27" s="467"/>
      <c r="D27" s="467"/>
      <c r="E27" s="467"/>
      <c r="F27" s="467"/>
      <c r="G27" s="467"/>
      <c r="H27" s="467"/>
      <c r="I27" s="467"/>
      <c r="J27" s="467"/>
      <c r="K27" s="467"/>
    </row>
    <row r="28" spans="1:13">
      <c r="A28" s="467"/>
      <c r="B28" s="467"/>
      <c r="C28" s="467"/>
      <c r="D28" s="467"/>
      <c r="E28" s="467"/>
      <c r="F28" s="467"/>
      <c r="G28" s="467"/>
      <c r="H28" s="467"/>
      <c r="I28" s="467"/>
      <c r="J28" s="467"/>
      <c r="K28" s="467"/>
    </row>
    <row r="30" spans="1:13">
      <c r="A30" t="s">
        <v>424</v>
      </c>
    </row>
    <row r="31" spans="1:13">
      <c r="A31" t="s">
        <v>425</v>
      </c>
    </row>
    <row r="32" spans="1:13">
      <c r="A32" s="467" t="s">
        <v>426</v>
      </c>
      <c r="B32" s="467"/>
      <c r="C32" s="467"/>
      <c r="D32" s="467"/>
      <c r="E32" s="467"/>
      <c r="F32" s="467"/>
      <c r="G32" s="467"/>
      <c r="H32" s="467"/>
      <c r="I32" s="467"/>
      <c r="J32" s="467"/>
      <c r="K32" s="467"/>
    </row>
    <row r="33" spans="1:11">
      <c r="A33" s="467"/>
      <c r="B33" s="467"/>
      <c r="C33" s="467"/>
      <c r="D33" s="467"/>
      <c r="E33" s="467"/>
      <c r="F33" s="467"/>
      <c r="G33" s="467"/>
      <c r="H33" s="467"/>
      <c r="I33" s="467"/>
      <c r="J33" s="467"/>
      <c r="K33" s="467"/>
    </row>
    <row r="34" spans="1:11">
      <c r="A34" s="467"/>
      <c r="B34" s="467"/>
      <c r="C34" s="467"/>
      <c r="D34" s="467"/>
      <c r="E34" s="467"/>
      <c r="F34" s="467"/>
      <c r="G34" s="467"/>
      <c r="H34" s="467"/>
      <c r="I34" s="467"/>
      <c r="J34" s="467"/>
      <c r="K34" s="467"/>
    </row>
    <row r="36" spans="1:11">
      <c r="A36" t="s">
        <v>427</v>
      </c>
    </row>
    <row r="37" spans="1:11">
      <c r="A37" s="467" t="s">
        <v>428</v>
      </c>
      <c r="B37" s="467"/>
      <c r="C37" s="467"/>
      <c r="D37" s="467"/>
      <c r="E37" s="467"/>
      <c r="F37" s="467"/>
      <c r="G37" s="467"/>
      <c r="H37" s="467"/>
      <c r="I37" s="467"/>
      <c r="J37" s="467"/>
      <c r="K37" s="467"/>
    </row>
    <row r="38" spans="1:11">
      <c r="A38" s="467"/>
      <c r="B38" s="467"/>
      <c r="C38" s="467"/>
      <c r="D38" s="467"/>
      <c r="E38" s="467"/>
      <c r="F38" s="467"/>
      <c r="G38" s="467"/>
      <c r="H38" s="467"/>
      <c r="I38" s="467"/>
      <c r="J38" s="467"/>
      <c r="K38" s="467"/>
    </row>
    <row r="39" spans="1:11">
      <c r="A39" s="467"/>
      <c r="B39" s="467"/>
      <c r="C39" s="467"/>
      <c r="D39" s="467"/>
      <c r="E39" s="467"/>
      <c r="F39" s="467"/>
      <c r="G39" s="467"/>
      <c r="H39" s="467"/>
      <c r="I39" s="467"/>
      <c r="J39" s="467"/>
      <c r="K39" s="467"/>
    </row>
    <row r="40" spans="1:11" ht="13.5" customHeight="1">
      <c r="A40" s="467" t="s">
        <v>429</v>
      </c>
      <c r="B40" s="467"/>
      <c r="C40" s="467"/>
      <c r="D40" s="467"/>
      <c r="E40" s="467"/>
      <c r="F40" s="467"/>
      <c r="G40" s="467"/>
      <c r="H40" s="467"/>
      <c r="I40" s="467"/>
      <c r="J40" s="467"/>
      <c r="K40" s="467"/>
    </row>
    <row r="41" spans="1:11">
      <c r="A41" s="467"/>
      <c r="B41" s="467"/>
      <c r="C41" s="467"/>
      <c r="D41" s="467"/>
      <c r="E41" s="467"/>
      <c r="F41" s="467"/>
      <c r="G41" s="467"/>
      <c r="H41" s="467"/>
      <c r="I41" s="467"/>
      <c r="J41" s="467"/>
      <c r="K41" s="467"/>
    </row>
    <row r="42" spans="1:11">
      <c r="A42" s="467"/>
      <c r="B42" s="467"/>
      <c r="C42" s="467"/>
      <c r="D42" s="467"/>
      <c r="E42" s="467"/>
      <c r="F42" s="467"/>
      <c r="G42" s="467"/>
      <c r="H42" s="467"/>
      <c r="I42" s="467"/>
      <c r="J42" s="467"/>
      <c r="K42" s="467"/>
    </row>
    <row r="43" spans="1:11">
      <c r="A43" s="467"/>
      <c r="B43" s="467"/>
      <c r="C43" s="467"/>
      <c r="D43" s="467"/>
      <c r="E43" s="467"/>
      <c r="F43" s="467"/>
      <c r="G43" s="467"/>
      <c r="H43" s="467"/>
      <c r="I43" s="467"/>
      <c r="J43" s="467"/>
      <c r="K43" s="467"/>
    </row>
    <row r="44" spans="1:11">
      <c r="A44" s="467"/>
      <c r="B44" s="467"/>
      <c r="C44" s="467"/>
      <c r="D44" s="467"/>
      <c r="E44" s="467"/>
      <c r="F44" s="467"/>
      <c r="G44" s="467"/>
      <c r="H44" s="467"/>
      <c r="I44" s="467"/>
      <c r="J44" s="467"/>
      <c r="K44" s="467"/>
    </row>
    <row r="45" spans="1:11">
      <c r="A45" s="467" t="s">
        <v>430</v>
      </c>
      <c r="B45" s="467"/>
      <c r="C45" s="467"/>
      <c r="D45" s="467"/>
      <c r="E45" s="467"/>
      <c r="F45" s="467"/>
      <c r="G45" s="467"/>
      <c r="H45" s="467"/>
      <c r="I45" s="467"/>
      <c r="J45" s="467"/>
      <c r="K45" s="467"/>
    </row>
    <row r="46" spans="1:11">
      <c r="A46" s="467"/>
      <c r="B46" s="467"/>
      <c r="C46" s="467"/>
      <c r="D46" s="467"/>
      <c r="E46" s="467"/>
      <c r="F46" s="467"/>
      <c r="G46" s="467"/>
      <c r="H46" s="467"/>
      <c r="I46" s="467"/>
      <c r="J46" s="467"/>
      <c r="K46" s="467"/>
    </row>
    <row r="47" spans="1:11">
      <c r="A47" s="65"/>
      <c r="B47" s="65"/>
      <c r="C47" s="65"/>
      <c r="D47" s="65"/>
      <c r="E47" s="65"/>
      <c r="F47" s="65"/>
      <c r="G47" s="65"/>
      <c r="H47" s="65"/>
      <c r="I47" s="65"/>
      <c r="J47" s="65"/>
      <c r="K47" s="65"/>
    </row>
    <row r="48" spans="1:11">
      <c r="A48" t="s">
        <v>431</v>
      </c>
    </row>
    <row r="49" spans="1:12">
      <c r="A49" s="467" t="s">
        <v>432</v>
      </c>
      <c r="B49" s="467"/>
      <c r="C49" s="467"/>
      <c r="D49" s="467"/>
      <c r="E49" s="467"/>
      <c r="F49" s="467"/>
      <c r="G49" s="467"/>
      <c r="H49" s="467"/>
      <c r="I49" s="467"/>
      <c r="J49" s="467"/>
      <c r="K49" s="467"/>
    </row>
    <row r="50" spans="1:12">
      <c r="A50" s="467"/>
      <c r="B50" s="467"/>
      <c r="C50" s="467"/>
      <c r="D50" s="467"/>
      <c r="E50" s="467"/>
      <c r="F50" s="467"/>
      <c r="G50" s="467"/>
      <c r="H50" s="467"/>
      <c r="I50" s="467"/>
      <c r="J50" s="467"/>
      <c r="K50" s="467"/>
    </row>
    <row r="51" spans="1:12">
      <c r="A51" s="467"/>
      <c r="B51" s="467"/>
      <c r="C51" s="467"/>
      <c r="D51" s="467"/>
      <c r="E51" s="467"/>
      <c r="F51" s="467"/>
      <c r="G51" s="467"/>
      <c r="H51" s="467"/>
      <c r="I51" s="467"/>
      <c r="J51" s="467"/>
      <c r="K51" s="467"/>
    </row>
    <row r="52" spans="1:12">
      <c r="A52" s="467"/>
      <c r="B52" s="467"/>
      <c r="C52" s="467"/>
      <c r="D52" s="467"/>
      <c r="E52" s="467"/>
      <c r="F52" s="467"/>
      <c r="G52" s="467"/>
      <c r="H52" s="467"/>
      <c r="I52" s="467"/>
      <c r="J52" s="467"/>
      <c r="K52" s="467"/>
    </row>
    <row r="53" spans="1:12">
      <c r="A53" s="467" t="s">
        <v>433</v>
      </c>
      <c r="B53" s="467"/>
      <c r="C53" s="467"/>
      <c r="D53" s="467"/>
      <c r="E53" s="467"/>
      <c r="F53" s="467"/>
      <c r="G53" s="467"/>
      <c r="H53" s="467"/>
      <c r="I53" s="467"/>
      <c r="J53" s="467"/>
      <c r="K53" s="467"/>
    </row>
    <row r="54" spans="1:12">
      <c r="A54" s="467"/>
      <c r="B54" s="467"/>
      <c r="C54" s="467"/>
      <c r="D54" s="467"/>
      <c r="E54" s="467"/>
      <c r="F54" s="467"/>
      <c r="G54" s="467"/>
      <c r="H54" s="467"/>
      <c r="I54" s="467"/>
      <c r="J54" s="467"/>
      <c r="K54" s="467"/>
    </row>
    <row r="55" spans="1:12">
      <c r="A55" s="467"/>
      <c r="B55" s="467"/>
      <c r="C55" s="467"/>
      <c r="D55" s="467"/>
      <c r="E55" s="467"/>
      <c r="F55" s="467"/>
      <c r="G55" s="467"/>
      <c r="H55" s="467"/>
      <c r="I55" s="467"/>
      <c r="J55" s="467"/>
      <c r="K55" s="467"/>
    </row>
    <row r="57" spans="1:12" s="432" customFormat="1" ht="16.2">
      <c r="A57" s="432" t="s">
        <v>434</v>
      </c>
    </row>
    <row r="59" spans="1:12">
      <c r="A59" s="864" t="s">
        <v>435</v>
      </c>
      <c r="B59" s="872"/>
      <c r="C59" s="872"/>
      <c r="D59" s="872"/>
      <c r="E59" s="872"/>
      <c r="F59" s="872"/>
      <c r="G59" s="872"/>
      <c r="H59" s="872"/>
      <c r="I59" s="872"/>
      <c r="J59" s="873"/>
    </row>
    <row r="60" spans="1:12">
      <c r="A60" s="874"/>
      <c r="B60" s="875"/>
      <c r="C60" s="875"/>
      <c r="D60" s="875"/>
      <c r="E60" s="875"/>
      <c r="F60" s="875"/>
      <c r="G60" s="875"/>
      <c r="H60" s="875"/>
      <c r="I60" s="875"/>
      <c r="J60" s="876"/>
    </row>
    <row r="61" spans="1:12">
      <c r="A61" s="874"/>
      <c r="B61" s="875"/>
      <c r="C61" s="875"/>
      <c r="D61" s="875"/>
      <c r="E61" s="875"/>
      <c r="F61" s="875"/>
      <c r="G61" s="875"/>
      <c r="H61" s="875"/>
      <c r="I61" s="875"/>
      <c r="J61" s="876"/>
    </row>
    <row r="62" spans="1:12">
      <c r="A62" s="877"/>
      <c r="B62" s="878"/>
      <c r="C62" s="878"/>
      <c r="D62" s="878"/>
      <c r="E62" s="878"/>
      <c r="F62" s="878"/>
      <c r="G62" s="878"/>
      <c r="H62" s="878"/>
      <c r="I62" s="878"/>
      <c r="J62" s="879"/>
    </row>
    <row r="63" spans="1:12">
      <c r="A63" t="s">
        <v>421</v>
      </c>
    </row>
    <row r="64" spans="1:12" ht="13.5" customHeight="1">
      <c r="A64" s="467" t="s">
        <v>436</v>
      </c>
      <c r="B64" s="467"/>
      <c r="C64" s="467"/>
      <c r="D64" s="467"/>
      <c r="E64" s="467"/>
      <c r="F64" s="467"/>
      <c r="G64" s="467"/>
      <c r="H64" s="467"/>
      <c r="I64" s="467"/>
      <c r="J64" s="467"/>
      <c r="K64" s="467"/>
      <c r="L64" s="21"/>
    </row>
    <row r="65" spans="1:12">
      <c r="A65" s="467"/>
      <c r="B65" s="467"/>
      <c r="C65" s="467"/>
      <c r="D65" s="467"/>
      <c r="E65" s="467"/>
      <c r="F65" s="467"/>
      <c r="G65" s="467"/>
      <c r="H65" s="467"/>
      <c r="I65" s="467"/>
      <c r="J65" s="467"/>
      <c r="K65" s="467"/>
      <c r="L65" s="21"/>
    </row>
    <row r="66" spans="1:12">
      <c r="A66" s="467"/>
      <c r="B66" s="467"/>
      <c r="C66" s="467"/>
      <c r="D66" s="467"/>
      <c r="E66" s="467"/>
      <c r="F66" s="467"/>
      <c r="G66" s="467"/>
      <c r="H66" s="467"/>
      <c r="I66" s="467"/>
      <c r="J66" s="467"/>
      <c r="K66" s="467"/>
      <c r="L66" s="21"/>
    </row>
    <row r="67" spans="1:12">
      <c r="A67" s="467"/>
      <c r="B67" s="467"/>
      <c r="C67" s="467"/>
      <c r="D67" s="467"/>
      <c r="E67" s="467"/>
      <c r="F67" s="467"/>
      <c r="G67" s="467"/>
      <c r="H67" s="467"/>
      <c r="I67" s="467"/>
      <c r="J67" s="467"/>
      <c r="K67" s="467"/>
      <c r="L67" s="21"/>
    </row>
    <row r="68" spans="1:12">
      <c r="A68" s="467"/>
      <c r="B68" s="467"/>
      <c r="C68" s="467"/>
      <c r="D68" s="467"/>
      <c r="E68" s="467"/>
      <c r="F68" s="467"/>
      <c r="G68" s="467"/>
      <c r="H68" s="467"/>
      <c r="I68" s="467"/>
      <c r="J68" s="467"/>
      <c r="K68" s="467"/>
      <c r="L68" s="65"/>
    </row>
    <row r="70" spans="1:12">
      <c r="A70" t="s">
        <v>437</v>
      </c>
    </row>
    <row r="71" spans="1:12">
      <c r="A71" t="s">
        <v>438</v>
      </c>
    </row>
    <row r="72" spans="1:12">
      <c r="A72" t="s">
        <v>439</v>
      </c>
    </row>
    <row r="74" spans="1:12">
      <c r="A74" t="s">
        <v>440</v>
      </c>
    </row>
    <row r="75" spans="1:12">
      <c r="A75" t="s">
        <v>441</v>
      </c>
    </row>
    <row r="76" spans="1:12">
      <c r="A76" t="s">
        <v>442</v>
      </c>
    </row>
    <row r="78" spans="1:12">
      <c r="A78" t="s">
        <v>443</v>
      </c>
    </row>
    <row r="79" spans="1:12">
      <c r="A79" t="s">
        <v>444</v>
      </c>
    </row>
    <row r="80" spans="1:12">
      <c r="A80" t="s">
        <v>445</v>
      </c>
    </row>
    <row r="81" spans="1:10">
      <c r="A81" t="s">
        <v>446</v>
      </c>
    </row>
    <row r="82" spans="1:10">
      <c r="A82" t="s">
        <v>447</v>
      </c>
    </row>
    <row r="83" spans="1:10">
      <c r="A83" t="s">
        <v>448</v>
      </c>
    </row>
    <row r="86" spans="1:10">
      <c r="A86" t="s">
        <v>449</v>
      </c>
    </row>
    <row r="87" spans="1:10" ht="21.75" customHeight="1">
      <c r="A87" s="433" t="s">
        <v>450</v>
      </c>
      <c r="B87" s="433"/>
      <c r="C87" s="433" t="s">
        <v>451</v>
      </c>
      <c r="D87" s="433" t="s">
        <v>452</v>
      </c>
      <c r="E87" s="433" t="s">
        <v>453</v>
      </c>
    </row>
    <row r="88" spans="1:10" ht="35.25" customHeight="1">
      <c r="A88" s="880" t="s">
        <v>454</v>
      </c>
      <c r="B88" s="434" t="s">
        <v>455</v>
      </c>
      <c r="C88" s="433" t="s">
        <v>456</v>
      </c>
      <c r="D88" s="433" t="s">
        <v>457</v>
      </c>
      <c r="E88" s="433" t="s">
        <v>457</v>
      </c>
    </row>
    <row r="89" spans="1:10" ht="30" customHeight="1">
      <c r="A89" s="880"/>
      <c r="B89" s="881" t="s">
        <v>458</v>
      </c>
      <c r="C89" s="882" t="s">
        <v>459</v>
      </c>
      <c r="D89" s="882" t="s">
        <v>460</v>
      </c>
      <c r="E89" s="882" t="s">
        <v>461</v>
      </c>
    </row>
    <row r="90" spans="1:10">
      <c r="A90" s="880"/>
      <c r="B90" s="881"/>
      <c r="C90" s="882"/>
      <c r="D90" s="882"/>
      <c r="E90" s="882"/>
    </row>
    <row r="91" spans="1:10">
      <c r="A91" s="880"/>
      <c r="B91" s="881"/>
      <c r="C91" s="882"/>
      <c r="D91" s="882"/>
      <c r="E91" s="882"/>
    </row>
    <row r="92" spans="1:10" ht="40.5" customHeight="1">
      <c r="A92" s="880"/>
      <c r="B92" s="881"/>
      <c r="C92" s="882"/>
      <c r="D92" s="882"/>
      <c r="E92" s="882"/>
    </row>
    <row r="93" spans="1:10" ht="25.5" customHeight="1">
      <c r="A93" s="433" t="s">
        <v>462</v>
      </c>
      <c r="B93" s="433"/>
      <c r="C93" s="433" t="s">
        <v>463</v>
      </c>
      <c r="D93" s="433" t="s">
        <v>457</v>
      </c>
      <c r="E93" s="433" t="s">
        <v>464</v>
      </c>
    </row>
    <row r="94" spans="1:10" ht="12" customHeight="1"/>
    <row r="96" spans="1:10">
      <c r="A96" s="864" t="s">
        <v>465</v>
      </c>
      <c r="B96" s="872"/>
      <c r="C96" s="872"/>
      <c r="D96" s="872"/>
      <c r="E96" s="872"/>
      <c r="F96" s="872"/>
      <c r="G96" s="872"/>
      <c r="H96" s="872"/>
      <c r="I96" s="872"/>
      <c r="J96" s="873"/>
    </row>
    <row r="97" spans="1:11">
      <c r="A97" s="874"/>
      <c r="B97" s="875"/>
      <c r="C97" s="875"/>
      <c r="D97" s="875"/>
      <c r="E97" s="875"/>
      <c r="F97" s="875"/>
      <c r="G97" s="875"/>
      <c r="H97" s="875"/>
      <c r="I97" s="875"/>
      <c r="J97" s="876"/>
    </row>
    <row r="98" spans="1:11">
      <c r="A98" s="874"/>
      <c r="B98" s="875"/>
      <c r="C98" s="875"/>
      <c r="D98" s="875"/>
      <c r="E98" s="875"/>
      <c r="F98" s="875"/>
      <c r="G98" s="875"/>
      <c r="H98" s="875"/>
      <c r="I98" s="875"/>
      <c r="J98" s="876"/>
    </row>
    <row r="99" spans="1:11">
      <c r="A99" s="877"/>
      <c r="B99" s="878"/>
      <c r="C99" s="878"/>
      <c r="D99" s="878"/>
      <c r="E99" s="878"/>
      <c r="F99" s="878"/>
      <c r="G99" s="878"/>
      <c r="H99" s="878"/>
      <c r="I99" s="878"/>
      <c r="J99" s="879"/>
    </row>
    <row r="100" spans="1:11">
      <c r="A100" t="s">
        <v>421</v>
      </c>
    </row>
    <row r="101" spans="1:11">
      <c r="A101" s="467" t="s">
        <v>466</v>
      </c>
      <c r="B101" s="467"/>
      <c r="C101" s="467"/>
      <c r="D101" s="467"/>
      <c r="E101" s="467"/>
      <c r="F101" s="467"/>
      <c r="G101" s="467"/>
      <c r="H101" s="467"/>
      <c r="I101" s="467"/>
      <c r="J101" s="467"/>
      <c r="K101" s="467"/>
    </row>
    <row r="102" spans="1:11">
      <c r="A102" s="467"/>
      <c r="B102" s="467"/>
      <c r="C102" s="467"/>
      <c r="D102" s="467"/>
      <c r="E102" s="467"/>
      <c r="F102" s="467"/>
      <c r="G102" s="467"/>
      <c r="H102" s="467"/>
      <c r="I102" s="467"/>
      <c r="J102" s="467"/>
      <c r="K102" s="467"/>
    </row>
    <row r="103" spans="1:11">
      <c r="A103" s="467"/>
      <c r="B103" s="467"/>
      <c r="C103" s="467"/>
      <c r="D103" s="467"/>
      <c r="E103" s="467"/>
      <c r="F103" s="467"/>
      <c r="G103" s="467"/>
      <c r="H103" s="467"/>
      <c r="I103" s="467"/>
      <c r="J103" s="467"/>
      <c r="K103" s="467"/>
    </row>
    <row r="104" spans="1:11">
      <c r="A104" s="467"/>
      <c r="B104" s="467"/>
      <c r="C104" s="467"/>
      <c r="D104" s="467"/>
      <c r="E104" s="467"/>
      <c r="F104" s="467"/>
      <c r="G104" s="467"/>
      <c r="H104" s="467"/>
      <c r="I104" s="467"/>
      <c r="J104" s="467"/>
      <c r="K104" s="467"/>
    </row>
    <row r="105" spans="1:11">
      <c r="A105" s="467"/>
      <c r="B105" s="467"/>
      <c r="C105" s="467"/>
      <c r="D105" s="467"/>
      <c r="E105" s="467"/>
      <c r="F105" s="467"/>
      <c r="G105" s="467"/>
      <c r="H105" s="467"/>
      <c r="I105" s="467"/>
      <c r="J105" s="467"/>
      <c r="K105" s="467"/>
    </row>
    <row r="106" spans="1:11">
      <c r="A106" s="467"/>
      <c r="B106" s="467"/>
      <c r="C106" s="467"/>
      <c r="D106" s="467"/>
      <c r="E106" s="467"/>
      <c r="F106" s="467"/>
      <c r="G106" s="467"/>
      <c r="H106" s="467"/>
      <c r="I106" s="467"/>
      <c r="J106" s="467"/>
      <c r="K106" s="467"/>
    </row>
  </sheetData>
  <mergeCells count="19">
    <mergeCell ref="A101:K106"/>
    <mergeCell ref="A88:A92"/>
    <mergeCell ref="B89:B92"/>
    <mergeCell ref="C89:C92"/>
    <mergeCell ref="D89:D92"/>
    <mergeCell ref="E89:E92"/>
    <mergeCell ref="A96:J99"/>
    <mergeCell ref="A64:K68"/>
    <mergeCell ref="A1:K1"/>
    <mergeCell ref="A16:M17"/>
    <mergeCell ref="A21:J24"/>
    <mergeCell ref="A27:K28"/>
    <mergeCell ref="A32:K34"/>
    <mergeCell ref="A37:K39"/>
    <mergeCell ref="A40:K44"/>
    <mergeCell ref="A45:K46"/>
    <mergeCell ref="A49:K52"/>
    <mergeCell ref="A53:K55"/>
    <mergeCell ref="A59:J62"/>
  </mergeCells>
  <phoneticPr fontId="2"/>
  <pageMargins left="0.7" right="0.7" top="0.75" bottom="0.75" header="0.3" footer="0.3"/>
  <pageSetup paperSize="9" scale="91" fitToHeight="0" orientation="portrait" r:id="rId1"/>
  <rowBreaks count="1" manualBreakCount="1">
    <brk id="5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123</v>
      </c>
    </row>
    <row r="7" spans="1:1" ht="16.5" customHeight="1">
      <c r="A7" s="4" t="s">
        <v>292</v>
      </c>
    </row>
    <row r="8" spans="1:1" ht="16.5" customHeight="1">
      <c r="A8" s="4" t="s">
        <v>13</v>
      </c>
    </row>
    <row r="9" spans="1:1" ht="16.5" customHeight="1">
      <c r="A9" s="4" t="s">
        <v>14</v>
      </c>
    </row>
    <row r="10" spans="1:1" ht="16.5" customHeight="1">
      <c r="A10" s="4" t="s">
        <v>293</v>
      </c>
    </row>
    <row r="11" spans="1:1" ht="16.5" customHeight="1">
      <c r="A11" s="4" t="s">
        <v>301</v>
      </c>
    </row>
    <row r="12" spans="1:1" ht="16.5" customHeight="1">
      <c r="A12" s="4" t="s">
        <v>15</v>
      </c>
    </row>
    <row r="13" spans="1:1" ht="16.5" customHeight="1">
      <c r="A13" s="4" t="s">
        <v>294</v>
      </c>
    </row>
    <row r="14" spans="1:1" ht="16.5" customHeight="1">
      <c r="A14" s="4" t="s">
        <v>295</v>
      </c>
    </row>
    <row r="15" spans="1:1" ht="16.5" customHeight="1">
      <c r="A15" s="5" t="s">
        <v>16</v>
      </c>
    </row>
    <row r="16" spans="1:1" ht="16.5" customHeight="1">
      <c r="A16" s="4" t="s">
        <v>296</v>
      </c>
    </row>
    <row r="17" spans="1:1" ht="16.5" customHeight="1">
      <c r="A17" s="4" t="s">
        <v>17</v>
      </c>
    </row>
    <row r="18" spans="1:1" ht="16.5" customHeight="1">
      <c r="A18" s="5" t="s">
        <v>18</v>
      </c>
    </row>
    <row r="19" spans="1:1" ht="16.5" customHeight="1">
      <c r="A19" s="4" t="s">
        <v>297</v>
      </c>
    </row>
    <row r="20" spans="1:1" ht="16.5" customHeight="1">
      <c r="A20" s="5" t="s">
        <v>19</v>
      </c>
    </row>
    <row r="21" spans="1:1" ht="16.5" customHeight="1">
      <c r="A21" s="4" t="s">
        <v>298</v>
      </c>
    </row>
    <row r="22" spans="1:1" ht="16.5" customHeight="1">
      <c r="A22" s="5" t="s">
        <v>20</v>
      </c>
    </row>
    <row r="23" spans="1:1" ht="16.5" customHeight="1">
      <c r="A23" s="4" t="s">
        <v>300</v>
      </c>
    </row>
    <row r="24" spans="1:1" ht="16.5" customHeight="1">
      <c r="A24" s="4" t="s">
        <v>21</v>
      </c>
    </row>
    <row r="25" spans="1:1" ht="16.5" customHeight="1">
      <c r="A25" s="4" t="s">
        <v>299</v>
      </c>
    </row>
    <row r="26" spans="1:1" ht="16.5" customHeight="1">
      <c r="A26" s="4" t="s">
        <v>168</v>
      </c>
    </row>
    <row r="27" spans="1:1" ht="16.5" customHeight="1">
      <c r="A27" s="4" t="s">
        <v>169</v>
      </c>
    </row>
    <row r="28" spans="1:1" s="50" customFormat="1" ht="18" customHeight="1">
      <c r="A28" s="51" t="s">
        <v>282</v>
      </c>
    </row>
    <row r="29" spans="1:1" s="50" customFormat="1" ht="18" customHeight="1">
      <c r="A29" s="51" t="s">
        <v>283</v>
      </c>
    </row>
    <row r="30" spans="1:1" s="50" customFormat="1" ht="18" customHeight="1">
      <c r="A30" s="51" t="s">
        <v>284</v>
      </c>
    </row>
    <row r="31" spans="1:1" s="50" customFormat="1" ht="18" customHeight="1">
      <c r="A31" s="51" t="s">
        <v>285</v>
      </c>
    </row>
    <row r="32" spans="1:1" s="50" customFormat="1" ht="18" customHeight="1">
      <c r="A32" s="51" t="s">
        <v>286</v>
      </c>
    </row>
    <row r="33" spans="1:1" s="50" customFormat="1" ht="18" customHeight="1">
      <c r="A33" s="51" t="s">
        <v>287</v>
      </c>
    </row>
    <row r="34" spans="1:1" s="50" customFormat="1" ht="18" customHeight="1">
      <c r="A34" s="51" t="s">
        <v>288</v>
      </c>
    </row>
    <row r="35" spans="1:1" s="50" customFormat="1" ht="18" customHeight="1">
      <c r="A35" s="51" t="s">
        <v>289</v>
      </c>
    </row>
    <row r="36" spans="1:1" s="50" customFormat="1" ht="18" customHeight="1">
      <c r="A36" s="51" t="s">
        <v>290</v>
      </c>
    </row>
    <row r="37" spans="1:1" s="50" customFormat="1" ht="18" customHeight="1" thickBot="1">
      <c r="A37" s="52" t="s">
        <v>291</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はじめに</vt:lpstr>
      <vt:lpstr>（入力①）基本情報入力シート</vt:lpstr>
      <vt:lpstr>（入力②）別紙様式3-2</vt:lpstr>
      <vt:lpstr>（入力③）別紙様式3-3</vt:lpstr>
      <vt:lpstr>（入力④）別紙様式3-1</vt:lpstr>
      <vt:lpstr>【参考】基準額について</vt:lpstr>
      <vt:lpstr>【参考】サービス名一覧</vt:lpstr>
      <vt:lpstr>'（入力②）別紙様式3-2'!_new1</vt:lpstr>
      <vt:lpstr>'（入力③）別紙様式3-3'!_new1</vt:lpstr>
      <vt:lpstr>_new1</vt:lpstr>
      <vt:lpstr>【参考】サービス名一覧!erea</vt:lpstr>
      <vt:lpstr>【参考】サービス名一覧!new</vt:lpstr>
      <vt:lpstr>'（入力①）基本情報入力シート'!Print_Area</vt:lpstr>
      <vt:lpstr>'（入力②）別紙様式3-2'!Print_Area</vt:lpstr>
      <vt:lpstr>'（入力③）別紙様式3-3'!Print_Area</vt:lpstr>
      <vt:lpstr>'（入力④）別紙様式3-1'!Print_Area</vt:lpstr>
      <vt:lpstr>【参考】サービス名一覧!Print_Area</vt:lpstr>
      <vt:lpstr>【参考】基準額について!Print_Area</vt:lpstr>
      <vt:lpstr>はじめに!Print_Area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渡邊 圭一</cp:lastModifiedBy>
  <cp:lastPrinted>2023-05-22T00:56:44Z</cp:lastPrinted>
  <dcterms:created xsi:type="dcterms:W3CDTF">2023-03-03T03:13:58Z</dcterms:created>
  <dcterms:modified xsi:type="dcterms:W3CDTF">2023-05-22T06:50:46Z</dcterms:modified>
</cp:coreProperties>
</file>