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dstfs02\01170_市町村課$\01_所属全体フォルダ\5財政班\06fy\050_地方公会計\06 令和４年度財政状況資料集の作成について（ストック情報）\05_元データ\"/>
    </mc:Choice>
  </mc:AlternateContent>
  <xr:revisionPtr revIDLastSave="0" documentId="13_ncr:1_{388D57EE-CE18-4D95-BDAF-5B6E186258F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BE34" i="10"/>
</calcChain>
</file>

<file path=xl/sharedStrings.xml><?xml version="1.0" encoding="utf-8"?>
<sst xmlns="http://schemas.openxmlformats.org/spreadsheetml/2006/main" count="1152" uniqueCount="622">
  <si>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</si>
  <si>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</si>
  <si>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</si>
  <si>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</si>
  <si>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</si>
  <si>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</si>
  <si>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</si>
  <si>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</si>
  <si>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</si>
  <si>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</si>
  <si>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</si>
  <si>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</si>
  <si>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</si>
  <si>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</si>
  <si>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</si>
  <si>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</si>
  <si>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</si>
  <si>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</si>
  <si>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</si>
  <si>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</si>
  <si>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</si>
  <si>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</si>
  <si>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</si>
  <si>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</si>
  <si>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</si>
  <si>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</si>
  <si>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</si>
  <si>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</si>
  <si>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</si>
  <si>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</si>
  <si>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</si>
  <si>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</si>
  <si>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</si>
  <si>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</si>
  <si>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</si>
  <si>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</si>
  <si>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</si>
  <si>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</si>
  <si>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</si>
  <si>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</si>
  <si>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</si>
  <si>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</si>
  <si>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</si>
  <si>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</si>
  <si>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</si>
  <si>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</si>
  <si>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</si>
  <si>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</si>
  <si>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</si>
  <si>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</si>
  <si>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</si>
  <si>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</si>
  <si>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</si>
  <si>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</si>
  <si>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</si>
  <si>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</si>
  <si>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</si>
  <si>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</si>
  <si>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</si>
  <si>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</si>
  <si>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</si>
  <si>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</si>
  <si>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</si>
  <si>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</si>
  <si>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</si>
  <si>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</si>
  <si>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</si>
  <si>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</si>
  <si>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</si>
  <si>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</si>
  <si>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</si>
  <si>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</si>
  <si>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</si>
  <si>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</si>
  <si>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</si>
  <si>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</si>
  <si>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</si>
  <si>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</si>
  <si>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</si>
  <si>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</si>
  <si>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</si>
  <si>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</si>
  <si>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</si>
  <si>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</si>
  <si>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</si>
  <si>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</si>
  <si>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</si>
  <si>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</si>
  <si>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</si>
  <si>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</si>
  <si>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</si>
  <si>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</si>
  <si>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</si>
  <si>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</si>
  <si>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</si>
  <si>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</si>
  <si>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</si>
  <si>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</si>
  <si>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</si>
  <si>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</si>
  <si>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</si>
  <si>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</si>
  <si>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</si>
  <si>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</si>
  <si>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</si>
  <si>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</si>
  <si>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</si>
  <si>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</si>
  <si>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</si>
  <si>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</si>
  <si>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</si>
  <si>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</si>
  <si>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</si>
  <si>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</si>
  <si>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</si>
  <si>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</si>
  <si>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</si>
  <si>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</si>
  <si>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</si>
  <si>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</si>
  <si>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</si>
  <si>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</si>
  <si>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</si>
  <si>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</si>
  <si>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</si>
  <si>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</si>
  <si>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</si>
  <si>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</si>
  <si>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</si>
  <si>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</si>
  <si>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</si>
  <si>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</si>
  <si>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</si>
  <si>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</si>
  <si>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</si>
  <si>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</si>
  <si>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</si>
  <si>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</si>
  <si>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</si>
  <si>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</si>
  <si>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</si>
  <si>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</si>
  <si>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</si>
  <si>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</si>
  <si>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</si>
  <si>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</si>
  <si>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</si>
  <si>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</si>
  <si>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</si>
  <si>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</si>
  <si>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</si>
  <si>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</si>
  <si>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</si>
  <si>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</si>
  <si>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</si>
  <si>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</si>
  <si>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</si>
  <si>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</si>
  <si>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</si>
  <si>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</si>
  <si>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</si>
  <si>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</si>
  <si>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</si>
  <si>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</si>
  <si>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</si>
  <si>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</si>
  <si>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</si>
  <si>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</si>
  <si>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</si>
  <si>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</si>
  <si>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</si>
  <si>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</si>
  <si>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</si>
  <si>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</si>
  <si>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</si>
  <si>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</si>
  <si>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</si>
  <si>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</si>
  <si>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</si>
  <si>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</si>
  <si>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</si>
  <si>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</si>
  <si>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</si>
  <si>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</si>
  <si>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</si>
  <si>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</si>
  <si>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</si>
  <si>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</si>
  <si>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</si>
  <si>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</si>
  <si>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</si>
  <si>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</si>
  <si>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</si>
  <si>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</si>
  <si>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</si>
  <si>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</si>
  <si>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</si>
  <si>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</si>
  <si>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</si>
  <si>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</si>
  <si>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</si>
  <si>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</si>
  <si>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</si>
  <si>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</si>
  <si>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</si>
  <si>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</si>
  <si>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</si>
  <si>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</si>
  <si>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</si>
  <si>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</si>
  <si>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</si>
  <si>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</si>
  <si>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</si>
  <si>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</si>
  <si>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</si>
  <si>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</si>
  <si>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</si>
  <si>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</si>
  <si>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</si>
  <si>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千葉県長南町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</si>
  <si>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</si>
  <si>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</si>
  <si>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</si>
  <si>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</si>
  <si>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</si>
  <si>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</si>
  <si>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</si>
  <si>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</si>
  <si>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</si>
  <si>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</si>
  <si>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</si>
  <si>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</si>
  <si>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</si>
  <si>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</si>
  <si>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</si>
  <si>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</si>
  <si>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</si>
  <si>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</si>
  <si>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</si>
  <si>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</si>
  <si>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</si>
  <si>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</si>
  <si>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</si>
  <si>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</si>
  <si>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</si>
  <si>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</si>
  <si>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</si>
  <si>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</si>
  <si>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</si>
  <si>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</si>
  <si>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</si>
  <si>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</si>
  <si>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</si>
  <si>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</si>
  <si>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</si>
  <si>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</si>
  <si>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</si>
  <si>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</si>
  <si>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</si>
  <si>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</si>
  <si>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</si>
  <si>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</si>
  <si>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</si>
  <si>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</si>
  <si>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</si>
  <si>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</si>
  <si>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</si>
  <si>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</si>
  <si>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</si>
  <si>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</si>
  <si>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</si>
  <si>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</si>
  <si>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</si>
  <si>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</si>
  <si>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</si>
  <si>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</si>
  <si>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</si>
  <si>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</si>
  <si>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</si>
  <si>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</si>
  <si>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</si>
  <si>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</si>
  <si>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</si>
  <si>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</si>
  <si>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</si>
  <si>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</si>
  <si>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</si>
  <si>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</si>
  <si>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</si>
  <si>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</si>
  <si>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</si>
  <si>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</si>
  <si>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</si>
  <si>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</si>
  <si>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</si>
  <si>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</si>
  <si>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</si>
  <si>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</si>
  <si>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</si>
  <si>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</si>
  <si>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</si>
  <si>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</si>
  <si>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</si>
  <si>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</si>
  <si>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</si>
  <si>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</si>
  <si>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</si>
  <si>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</si>
  <si>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</si>
  <si>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</si>
  <si>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</si>
  <si>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</si>
  <si>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</si>
  <si>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</si>
  <si>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</si>
  <si>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</si>
  <si>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</si>
  <si>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</si>
  <si>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</si>
  <si>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</si>
  <si>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</si>
  <si>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</si>
  <si>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</si>
  <si>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</si>
  <si>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</si>
  <si>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</si>
  <si>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</si>
  <si>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</si>
  <si>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</si>
  <si>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</si>
  <si>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</si>
  <si>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</si>
  <si>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</si>
  <si>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</si>
  <si>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</si>
  <si>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</si>
  <si>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</si>
  <si>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</si>
  <si>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</si>
  <si>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</si>
  <si>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</si>
  <si>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</si>
  <si>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</si>
  <si>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</si>
  <si>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</si>
  <si>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</si>
  <si>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</si>
  <si>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</si>
  <si>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</si>
  <si>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</si>
  <si>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</si>
  <si>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</si>
  <si>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</si>
  <si>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</si>
  <si>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</si>
  <si>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</si>
  <si>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</si>
  <si>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</si>
  <si>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</si>
  <si>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</si>
  <si>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</si>
  <si>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</si>
  <si>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</si>
  <si>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</si>
  <si>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</si>
  <si>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</si>
  <si>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</si>
  <si>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</si>
  <si>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</si>
  <si>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</si>
  <si>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</si>
  <si>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</si>
  <si>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千葉県長南町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</si>
  <si>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</si>
  <si>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</si>
  <si>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</si>
  <si>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</si>
  <si>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</si>
  <si>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</si>
  <si>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</si>
  <si>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</si>
  <si>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</si>
  <si>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</si>
  <si>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</si>
  <si>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</si>
  <si>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</si>
  <si>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</si>
  <si>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</si>
  <si>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</si>
  <si>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</si>
  <si>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</si>
  <si>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</si>
  <si>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</si>
  <si>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</si>
  <si>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</si>
  <si>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</si>
  <si>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</si>
  <si>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</si>
  <si>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</si>
  <si>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</si>
  <si>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</si>
  <si>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</si>
  <si>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</si>
  <si>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</si>
  <si>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</si>
  <si>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</si>
  <si>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</si>
  <si>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</si>
  <si>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</si>
  <si>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</si>
  <si>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</si>
  <si>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</si>
  <si>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</si>
  <si>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</si>
  <si>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</si>
  <si>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</si>
  <si>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</si>
  <si>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</si>
  <si>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</si>
  <si>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</si>
  <si>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</si>
  <si>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</si>
  <si>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</si>
  <si>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</si>
  <si>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</si>
  <si>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</si>
  <si>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</si>
  <si>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</si>
  <si>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</si>
  <si>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</si>
  <si>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</si>
  <si>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</si>
  <si>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</si>
  <si>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</si>
  <si>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</si>
  <si>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</si>
  <si>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</si>
  <si>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</si>
  <si>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</si>
  <si>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</si>
  <si>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</si>
  <si>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</si>
  <si>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</si>
  <si>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</si>
  <si>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</si>
  <si>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</si>
  <si>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</si>
  <si>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</si>
  <si>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</si>
  <si>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</si>
  <si>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</si>
  <si>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</si>
  <si>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</si>
  <si>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</si>
  <si>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</si>
  <si>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</si>
  <si>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</si>
  <si>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</si>
  <si>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</si>
  <si>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</si>
  <si>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</si>
  <si>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</si>
  <si>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</si>
  <si>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</si>
  <si>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</si>
  <si>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</si>
  <si>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</si>
  <si>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</si>
  <si>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</si>
  <si>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</si>
  <si>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</si>
  <si>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</si>
  <si>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</si>
  <si>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</si>
  <si>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</si>
  <si>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</si>
  <si>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</si>
  <si>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</si>
  <si>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長南町農業集落排水事業特別会計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</si>
  <si>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</si>
  <si>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</si>
  <si>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長南町ガス事業会計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</si>
  <si>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</si>
  <si>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長南町介護保険特別会計</t>
    <phoneticPr fontId="5"/>
  </si>
  <si>
    <t>-</t>
    <phoneticPr fontId="5"/>
  </si>
  <si>
    <t>(Ｆ)</t>
    <phoneticPr fontId="5"/>
  </si>
  <si>
    <t>長南町後期高齢者医療特別会計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</si>
  <si>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</si>
  <si>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</si>
  <si>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</si>
  <si>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</si>
  <si>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</si>
  <si>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</si>
  <si>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</si>
  <si>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</si>
  <si>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</si>
  <si>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</si>
  <si>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</si>
  <si>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</si>
  <si>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</si>
  <si>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</si>
  <si>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</si>
  <si>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</si>
  <si>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</si>
  <si>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</si>
  <si>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</si>
  <si>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</si>
  <si>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</si>
  <si>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</si>
  <si>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</si>
  <si>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</si>
  <si>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</si>
  <si>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</si>
  <si>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</si>
  <si>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</si>
  <si>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</si>
  <si>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</si>
  <si>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</si>
  <si>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</si>
  <si>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</si>
  <si>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</si>
  <si>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</si>
  <si>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</si>
  <si>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</si>
  <si>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</si>
  <si>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</si>
  <si>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</si>
  <si>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</si>
  <si>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</si>
  <si>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</si>
  <si>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</si>
  <si>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</si>
  <si>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</si>
  <si>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</si>
  <si>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</si>
  <si>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</si>
  <si>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</si>
  <si>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</si>
  <si>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</si>
  <si>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</si>
  <si>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</si>
  <si>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</si>
  <si>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</si>
  <si>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</si>
  <si>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</si>
  <si>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</si>
  <si>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</si>
  <si>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</si>
  <si>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</si>
  <si>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</si>
  <si>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</si>
  <si>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</si>
  <si>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</si>
  <si>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</si>
  <si>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</si>
  <si>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</si>
  <si>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</si>
  <si>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</si>
  <si>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</si>
  <si>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</si>
  <si>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</si>
  <si>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</si>
  <si>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</si>
  <si>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</si>
  <si>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</si>
  <si>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</si>
  <si>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</si>
  <si>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</si>
  <si>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</si>
  <si>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</si>
  <si>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</si>
  <si>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</si>
  <si>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</si>
  <si>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</si>
  <si>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</si>
  <si>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</si>
  <si>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</si>
  <si>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</si>
  <si>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7.90</t>
  </si>
  <si>
    <t>一般会計</t>
  </si>
  <si>
    <t>長南町ガス事業会計</t>
  </si>
  <si>
    <t>長南町介護保険特別会計</t>
  </si>
  <si>
    <t>長南町国民健康保険特別会計</t>
  </si>
  <si>
    <t>長南町笠森霊園事業特別会計</t>
  </si>
  <si>
    <t>長南町農業集落排水事業特別会計</t>
  </si>
  <si>
    <t>長南町後期高齢者医療特別会計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</si>
  <si>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</si>
  <si>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</si>
  <si>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</si>
  <si>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</si>
  <si>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</si>
  <si>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</si>
  <si>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</si>
  <si>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</si>
  <si>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</si>
  <si>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</si>
  <si>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</si>
  <si>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千葉県市町村総合事務組合（一般会計）</t>
    <rPh sb="0" eb="2">
      <t>チバ</t>
    </rPh>
    <rPh sb="2" eb="3">
      <t>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</si>
  <si>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2">
      <t>チバ</t>
    </rPh>
    <rPh sb="2" eb="3">
      <t>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</si>
  <si>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2">
      <t>チバ</t>
    </rPh>
    <rPh sb="2" eb="3">
      <t>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</si>
  <si>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2">
      <t>チバ</t>
    </rPh>
    <rPh sb="2" eb="3">
      <t>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</si>
  <si>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</si>
  <si>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長生郡市広域市町村圏組合（一般会計）</t>
    <rPh sb="0" eb="3">
      <t>チョウセイグン</t>
    </rPh>
    <rPh sb="3" eb="4">
      <t>シ</t>
    </rPh>
    <rPh sb="4" eb="6">
      <t>コウイキ</t>
    </rPh>
    <rPh sb="6" eb="9">
      <t>シチョウソン</t>
    </rPh>
    <rPh sb="9" eb="10">
      <t>ケン</t>
    </rPh>
    <rPh sb="10" eb="12">
      <t>クミアイ</t>
    </rPh>
    <rPh sb="13" eb="15">
      <t>イッパン</t>
    </rPh>
    <rPh sb="15" eb="17">
      <t>カイケイ</t>
    </rPh>
    <phoneticPr fontId="2"/>
  </si>
  <si>
    <t>長生郡市広域市町村圏組合（火葬場・斎場事業会計）</t>
    <rPh sb="0" eb="3">
      <t>チョウセイグン</t>
    </rPh>
    <rPh sb="3" eb="4">
      <t>シ</t>
    </rPh>
    <rPh sb="4" eb="6">
      <t>コウイキ</t>
    </rPh>
    <rPh sb="6" eb="9">
      <t>シチョウソン</t>
    </rPh>
    <rPh sb="9" eb="10">
      <t>ケン</t>
    </rPh>
    <rPh sb="10" eb="12">
      <t>クミアイ</t>
    </rPh>
    <rPh sb="13" eb="15">
      <t>カソウ</t>
    </rPh>
    <rPh sb="15" eb="16">
      <t>ジョウ</t>
    </rPh>
    <rPh sb="17" eb="19">
      <t>サイジョウ</t>
    </rPh>
    <rPh sb="19" eb="21">
      <t>ジギョウ</t>
    </rPh>
    <rPh sb="21" eb="23">
      <t>カイケイ</t>
    </rPh>
    <phoneticPr fontId="2"/>
  </si>
  <si>
    <t>長生郡市広域市町村圏組合（水道事業会計）</t>
    <rPh sb="0" eb="3">
      <t>チョウセイグン</t>
    </rPh>
    <rPh sb="3" eb="4">
      <t>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</si>
  <si>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3">
      <t>チョウセイグン</t>
    </rPh>
    <rPh sb="3" eb="4">
      <t>シ</t>
    </rPh>
    <rPh sb="4" eb="6">
      <t>コウイキ</t>
    </rPh>
    <rPh sb="6" eb="9">
      <t>シチョウソン</t>
    </rPh>
    <rPh sb="9" eb="10">
      <t>ケン</t>
    </rPh>
    <rPh sb="10" eb="12">
      <t>クミアイ</t>
    </rPh>
    <rPh sb="13" eb="15">
      <t>ビョウイン</t>
    </rPh>
    <rPh sb="15" eb="17">
      <t>ジギョウ</t>
    </rPh>
    <rPh sb="17" eb="19">
      <t>カイケイ</t>
    </rPh>
    <phoneticPr fontId="2"/>
  </si>
  <si>
    <t>公共施設等整備基金</t>
    <rPh sb="0" eb="2">
      <t>コウキョウ</t>
    </rPh>
    <rPh sb="2" eb="4">
      <t>シセツ</t>
    </rPh>
    <rPh sb="4" eb="5">
      <t>トウ</t>
    </rPh>
    <rPh sb="5" eb="7">
      <t>セイビ</t>
    </rPh>
    <rPh sb="7" eb="9">
      <t>キキン</t>
    </rPh>
    <phoneticPr fontId="5"/>
  </si>
  <si>
    <t>地域農業推進基金</t>
    <rPh sb="0" eb="2">
      <t>チイキ</t>
    </rPh>
    <rPh sb="2" eb="4">
      <t>ノウギョウ</t>
    </rPh>
    <rPh sb="4" eb="6">
      <t>スイシン</t>
    </rPh>
    <rPh sb="6" eb="8">
      <t>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</si>
  <si>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5"/>
  </si>
  <si>
    <t>福祉振興基金</t>
    <rPh sb="0" eb="2">
      <t>フクシ</t>
    </rPh>
    <rPh sb="2" eb="4">
      <t>シンコウ</t>
    </rPh>
    <rPh sb="4" eb="6">
      <t>キキン</t>
    </rPh>
    <phoneticPr fontId="5"/>
  </si>
  <si>
    <t>地域づくり基金</t>
    <rPh sb="0" eb="2">
      <t>チイキ</t>
    </rPh>
    <rPh sb="5" eb="7">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</si>
  <si>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</si>
  <si>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</si>
  <si>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農業集落排水事業特別会計に係る地方債の元金の残高が減少し、その償還に充てるための一般会計等からの繰出金が減少したことや、決算余剰金等を用いた充当可能基金への積み立てを行ったことで、令和3年度の将来負担比率は「数値なし」となっていたが、新庁舎建設に伴い将来負担比率は増加し、有形固定資産減価償却率は新庁舎完成により低下した。今後も公共施設等総合管理計画に基づき老朽化対策に積極的に取り組んでいく。</t>
    <rPh sb="117" eb="120">
      <t>シンチョウシャ</t>
    </rPh>
    <rPh sb="120" eb="122">
      <t>ケンセツ</t>
    </rPh>
    <rPh sb="123" eb="124">
      <t>トモナ</t>
    </rPh>
    <rPh sb="125" eb="127">
      <t>ショウライ</t>
    </rPh>
    <rPh sb="127" eb="129">
      <t>フタン</t>
    </rPh>
    <rPh sb="129" eb="131">
      <t>ヒリツ</t>
    </rPh>
    <rPh sb="132" eb="134">
      <t>ゾウカ</t>
    </rPh>
    <rPh sb="148" eb="151">
      <t>シンチョウシャ</t>
    </rPh>
    <rPh sb="151" eb="153">
      <t>カンセイ</t>
    </rPh>
    <rPh sb="156" eb="158">
      <t>テイカ</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</si>
  <si>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</si>
  <si>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</si>
  <si>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</si>
  <si>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</si>
  <si>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</si>
  <si>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</si>
  <si>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農業集落排水事業特別会計に係る地方債の元金の残高が減少し、その償還に充てるための一般会計等からの繰出金が減少したことや、決算余剰金等を用いた充当可能基金への積み立てを行ったことで、令和3年度の将来負担比率は「数値なし」となっていたが、新庁舎建設に伴い将来負担比率は増加した。実質公債費比率については、地方債の元利償還金や債務負担行為に要する支出の減少により数値は改善してきており類似団体平均を下回っている。現在実施中の庁舎建設事業に係る借入れにより実質公債費比率は上昇が見込まれるが、今後も一層の財政健全化を図るため公債費の適正化に取り組んでいく。</t>
    <rPh sb="117" eb="120">
      <t>シンチョウシャ</t>
    </rPh>
    <rPh sb="120" eb="122">
      <t>ケンセツ</t>
    </rPh>
    <rPh sb="123" eb="124">
      <t>トモナ</t>
    </rPh>
    <rPh sb="125" eb="127">
      <t>ショウライ</t>
    </rPh>
    <rPh sb="127" eb="129">
      <t>フタン</t>
    </rPh>
    <rPh sb="129" eb="131">
      <t>ヒリツ</t>
    </rPh>
    <rPh sb="132" eb="134">
      <t>ゾウカ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</si>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</sst>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F8E08CA-9952-4068-9C84-A7030D26732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E7D0-4039-8C10-B7445D2492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63623</c:v>
                </c:pt>
                <c:pt idx="1">
                  <c:v>63558</c:v>
                </c:pt>
                <c:pt idx="2">
                  <c:v>54084</c:v>
                </c:pt>
                <c:pt idx="3">
                  <c:v>81955</c:v>
                </c:pt>
                <c:pt idx="4">
                  <c:v>226231</c:v>
                </c:pt>
              </c:numCache>
            </c:numRef>
          </c:val>
          <c:smooth val="0"/>
          <c:extLst>
            <c:ext xmlns:c16="http://schemas.microsoft.com/office/drawing/2014/chart" uri="{C3380CC4-5D6E-409C-BE32-E72D297353CC}">
              <c16:uniqueId val="{00000001-E7D0-4039-8C10-B7445D2492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4.88</c:v>
                </c:pt>
                <c:pt idx="1">
                  <c:v>2.58</c:v>
                </c:pt>
                <c:pt idx="2">
                  <c:v>7.77</c:v>
                </c:pt>
                <c:pt idx="3">
                  <c:v>6.23</c:v>
                </c:pt>
                <c:pt idx="4">
                  <c:v>8.91</c:v>
                </c:pt>
              </c:numCache>
            </c:numRef>
          </c:val>
          <c:extLst>
            <c:ext xmlns:c16="http://schemas.microsoft.com/office/drawing/2014/chart" uri="{C3380CC4-5D6E-409C-BE32-E72D297353CC}">
              <c16:uniqueId val="{00000000-023E-441E-90C3-F6F4395F02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38.04</c:v>
                </c:pt>
                <c:pt idx="1">
                  <c:v>32.39</c:v>
                </c:pt>
                <c:pt idx="2">
                  <c:v>36.72</c:v>
                </c:pt>
                <c:pt idx="3">
                  <c:v>38.090000000000003</c:v>
                </c:pt>
                <c:pt idx="4">
                  <c:v>39.54</c:v>
                </c:pt>
              </c:numCache>
            </c:numRef>
          </c:val>
          <c:extLst>
            <c:ext xmlns:c16="http://schemas.microsoft.com/office/drawing/2014/chart" uri="{C3380CC4-5D6E-409C-BE32-E72D297353CC}">
              <c16:uniqueId val="{00000001-023E-441E-90C3-F6F4395F02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1.1399999999999999</c:v>
                </c:pt>
                <c:pt idx="1">
                  <c:v>-7.9</c:v>
                </c:pt>
                <c:pt idx="2">
                  <c:v>11.42</c:v>
                </c:pt>
                <c:pt idx="3">
                  <c:v>2.68</c:v>
                </c:pt>
                <c:pt idx="4">
                  <c:v>2.0299999999999998</c:v>
                </c:pt>
              </c:numCache>
            </c:numRef>
          </c:val>
          <c:smooth val="0"/>
          <c:extLst>
            <c:ext xmlns:c16="http://schemas.microsoft.com/office/drawing/2014/chart" uri="{C3380CC4-5D6E-409C-BE32-E72D297353CC}">
              <c16:uniqueId val="{00000002-023E-441E-90C3-F6F4395F02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5AE-4F4D-8132-CD0A54D22F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AE-4F4D-8132-CD0A54D22F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AE-4F4D-8132-CD0A54D22FD5}"/>
            </c:ext>
          </c:extLst>
        </c:ser>
        <c:ser>
          <c:idx val="3"/>
          <c:order val="3"/>
          <c:tx>
            <c:strRef>
              <c:f>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0.01</c:v>
                </c:pt>
                <c:pt idx="8">
                  <c:v>#N/A</c:v>
                </c:pt>
                <c:pt idx="9">
                  <c:v>0.03</c:v>
                </c:pt>
              </c:numCache>
            </c:numRef>
          </c:val>
          <c:extLst>
            <c:ext xmlns:c16="http://schemas.microsoft.com/office/drawing/2014/chart" uri="{C3380CC4-5D6E-409C-BE32-E72D297353CC}">
              <c16:uniqueId val="{00000003-E5AE-4F4D-8132-CD0A54D22FD5}"/>
            </c:ext>
          </c:extLst>
        </c:ser>
        <c:ser>
          <c:idx val="4"/>
          <c:order val="4"/>
          <c:tx>
            <c:strRef>
              <c:f>データシート!$A$31</c:f>
              <c:strCache>
                <c:ptCount val="1"/>
                <c:pt idx="0">
                  <c:v>長南町農業集落排水事業特別会計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0.09</c:v>
                </c:pt>
                <c:pt idx="4">
                  <c:v>#N/A</c:v>
                </c:pt>
                <c:pt idx="5">
                  <c:v>0.15</c:v>
                </c:pt>
                <c:pt idx="6">
                  <c:v>#N/A</c:v>
                </c:pt>
                <c:pt idx="7">
                  <c:v>0.06</c:v>
                </c:pt>
                <c:pt idx="8">
                  <c:v>#N/A</c:v>
                </c:pt>
                <c:pt idx="9">
                  <c:v>0.12</c:v>
                </c:pt>
              </c:numCache>
            </c:numRef>
          </c:val>
          <c:extLst>
            <c:ext xmlns:c16="http://schemas.microsoft.com/office/drawing/2014/chart" uri="{C3380CC4-5D6E-409C-BE32-E72D297353CC}">
              <c16:uniqueId val="{00000004-E5AE-4F4D-8132-CD0A54D22FD5}"/>
            </c:ext>
          </c:extLst>
        </c:ser>
        <c:ser>
          <c:idx val="5"/>
          <c:order val="5"/>
          <c:tx>
            <c:strRef>
              <c:f>データシート!$A$32</c:f>
              <c:strCache>
                <c:ptCount val="1"/>
                <c:pt idx="0">
                  <c:v>長南町笠森霊園事業特別会計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0.27</c:v>
                </c:pt>
                <c:pt idx="2">
                  <c:v>#N/A</c:v>
                </c:pt>
                <c:pt idx="3">
                  <c:v>0.27</c:v>
                </c:pt>
                <c:pt idx="4">
                  <c:v>#N/A</c:v>
                </c:pt>
                <c:pt idx="5">
                  <c:v>0.31</c:v>
                </c:pt>
                <c:pt idx="6">
                  <c:v>#N/A</c:v>
                </c:pt>
                <c:pt idx="7">
                  <c:v>0.31</c:v>
                </c:pt>
                <c:pt idx="8">
                  <c:v>#N/A</c:v>
                </c:pt>
                <c:pt idx="9">
                  <c:v>0.48</c:v>
                </c:pt>
              </c:numCache>
            </c:numRef>
          </c:val>
          <c:extLst>
            <c:ext xmlns:c16="http://schemas.microsoft.com/office/drawing/2014/chart" uri="{C3380CC4-5D6E-409C-BE32-E72D297353CC}">
              <c16:uniqueId val="{00000005-E5AE-4F4D-8132-CD0A54D22FD5}"/>
            </c:ext>
          </c:extLst>
        </c:ser>
        <c:ser>
          <c:idx val="6"/>
          <c:order val="6"/>
          <c:tx>
            <c:strRef>
              <c:f>データシート!$A$33</c:f>
              <c:strCache>
                <c:ptCount val="1"/>
                <c:pt idx="0">
                  <c:v>長南町国民健康保険特別会計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1.92</c:v>
                </c:pt>
                <c:pt idx="2">
                  <c:v>#N/A</c:v>
                </c:pt>
                <c:pt idx="3">
                  <c:v>1.51</c:v>
                </c:pt>
                <c:pt idx="4">
                  <c:v>#N/A</c:v>
                </c:pt>
                <c:pt idx="5">
                  <c:v>1.73</c:v>
                </c:pt>
                <c:pt idx="6">
                  <c:v>#N/A</c:v>
                </c:pt>
                <c:pt idx="7">
                  <c:v>1.76</c:v>
                </c:pt>
                <c:pt idx="8">
                  <c:v>#N/A</c:v>
                </c:pt>
                <c:pt idx="9">
                  <c:v>1.5</c:v>
                </c:pt>
              </c:numCache>
            </c:numRef>
          </c:val>
          <c:extLst>
            <c:ext xmlns:c16="http://schemas.microsoft.com/office/drawing/2014/chart" uri="{C3380CC4-5D6E-409C-BE32-E72D297353CC}">
              <c16:uniqueId val="{00000006-E5AE-4F4D-8132-CD0A54D22FD5}"/>
            </c:ext>
          </c:extLst>
        </c:ser>
        <c:ser>
          <c:idx val="7"/>
          <c:order val="7"/>
          <c:tx>
            <c:strRef>
              <c:f>データシート!$A$34</c:f>
              <c:strCache>
                <c:ptCount val="1"/>
                <c:pt idx="0">
                  <c:v>長南町介護保険特別会計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1.08</c:v>
                </c:pt>
                <c:pt idx="2">
                  <c:v>#N/A</c:v>
                </c:pt>
                <c:pt idx="3">
                  <c:v>0.64</c:v>
                </c:pt>
                <c:pt idx="4">
                  <c:v>#N/A</c:v>
                </c:pt>
                <c:pt idx="5">
                  <c:v>0.91</c:v>
                </c:pt>
                <c:pt idx="6">
                  <c:v>#N/A</c:v>
                </c:pt>
                <c:pt idx="7">
                  <c:v>1.91</c:v>
                </c:pt>
                <c:pt idx="8">
                  <c:v>#N/A</c:v>
                </c:pt>
                <c:pt idx="9">
                  <c:v>2.4700000000000002</c:v>
                </c:pt>
              </c:numCache>
            </c:numRef>
          </c:val>
          <c:extLst>
            <c:ext xmlns:c16="http://schemas.microsoft.com/office/drawing/2014/chart" uri="{C3380CC4-5D6E-409C-BE32-E72D297353CC}">
              <c16:uniqueId val="{00000007-E5AE-4F4D-8132-CD0A54D22FD5}"/>
            </c:ext>
          </c:extLst>
        </c:ser>
        <c:ser>
          <c:idx val="8"/>
          <c:order val="8"/>
          <c:tx>
            <c:strRef>
              <c:f>データシート!$A$35</c:f>
              <c:strCache>
                <c:ptCount val="1"/>
                <c:pt idx="0">
                  <c:v>長南町ガス事業会計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2.82</c:v>
                </c:pt>
                <c:pt idx="2">
                  <c:v>#N/A</c:v>
                </c:pt>
                <c:pt idx="3">
                  <c:v>3.76</c:v>
                </c:pt>
                <c:pt idx="4">
                  <c:v>#N/A</c:v>
                </c:pt>
                <c:pt idx="5">
                  <c:v>4.3099999999999996</c:v>
                </c:pt>
                <c:pt idx="6">
                  <c:v>#N/A</c:v>
                </c:pt>
                <c:pt idx="7">
                  <c:v>4.67</c:v>
                </c:pt>
                <c:pt idx="8">
                  <c:v>#N/A</c:v>
                </c:pt>
                <c:pt idx="9">
                  <c:v>3.77</c:v>
                </c:pt>
              </c:numCache>
            </c:numRef>
          </c:val>
          <c:extLst>
            <c:ext xmlns:c16="http://schemas.microsoft.com/office/drawing/2014/chart" uri="{C3380CC4-5D6E-409C-BE32-E72D297353CC}">
              <c16:uniqueId val="{00000008-E5AE-4F4D-8132-CD0A54D22F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4.5999999999999996</c:v>
                </c:pt>
                <c:pt idx="2">
                  <c:v>#N/A</c:v>
                </c:pt>
                <c:pt idx="3">
                  <c:v>2.2999999999999998</c:v>
                </c:pt>
                <c:pt idx="4">
                  <c:v>#N/A</c:v>
                </c:pt>
                <c:pt idx="5">
                  <c:v>7.45</c:v>
                </c:pt>
                <c:pt idx="6">
                  <c:v>#N/A</c:v>
                </c:pt>
                <c:pt idx="7">
                  <c:v>5.91</c:v>
                </c:pt>
                <c:pt idx="8">
                  <c:v>#N/A</c:v>
                </c:pt>
                <c:pt idx="9">
                  <c:v>8.42</c:v>
                </c:pt>
              </c:numCache>
            </c:numRef>
          </c:val>
          <c:extLst>
            <c:ext xmlns:c16="http://schemas.microsoft.com/office/drawing/2014/chart" uri="{C3380CC4-5D6E-409C-BE32-E72D297353CC}">
              <c16:uniqueId val="{00000009-E5AE-4F4D-8132-CD0A54D22F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438</c:v>
                </c:pt>
                <c:pt idx="5">
                  <c:v>436</c:v>
                </c:pt>
                <c:pt idx="8">
                  <c:v>448</c:v>
                </c:pt>
                <c:pt idx="11">
                  <c:v>452</c:v>
                </c:pt>
                <c:pt idx="14">
                  <c:v>445</c:v>
                </c:pt>
              </c:numCache>
            </c:numRef>
          </c:val>
          <c:extLst>
            <c:ext xmlns:c16="http://schemas.microsoft.com/office/drawing/2014/chart" uri="{C3380CC4-5D6E-409C-BE32-E72D297353CC}">
              <c16:uniqueId val="{00000000-423D-4CDF-B49B-6576A0B637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3D-4CDF-B49B-6576A0B637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50</c:v>
                </c:pt>
                <c:pt idx="3">
                  <c:v>50</c:v>
                </c:pt>
                <c:pt idx="6">
                  <c:v>49</c:v>
                </c:pt>
                <c:pt idx="9">
                  <c:v>49</c:v>
                </c:pt>
                <c:pt idx="12">
                  <c:v>46</c:v>
                </c:pt>
              </c:numCache>
            </c:numRef>
          </c:val>
          <c:extLst>
            <c:ext xmlns:c16="http://schemas.microsoft.com/office/drawing/2014/chart" uri="{C3380CC4-5D6E-409C-BE32-E72D297353CC}">
              <c16:uniqueId val="{00000002-423D-4CDF-B49B-6576A0B637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c:v>
                </c:pt>
                <c:pt idx="3">
                  <c:v>39</c:v>
                </c:pt>
                <c:pt idx="6">
                  <c:v>30</c:v>
                </c:pt>
                <c:pt idx="9">
                  <c:v>30</c:v>
                </c:pt>
                <c:pt idx="12">
                  <c:v>27</c:v>
                </c:pt>
              </c:numCache>
            </c:numRef>
          </c:val>
          <c:extLst>
            <c:ext xmlns:c16="http://schemas.microsoft.com/office/drawing/2014/chart" uri="{C3380CC4-5D6E-409C-BE32-E72D297353CC}">
              <c16:uniqueId val="{00000003-423D-4CDF-B49B-6576A0B637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135</c:v>
                </c:pt>
                <c:pt idx="3">
                  <c:v>137</c:v>
                </c:pt>
                <c:pt idx="6">
                  <c:v>135</c:v>
                </c:pt>
                <c:pt idx="9">
                  <c:v>134</c:v>
                </c:pt>
                <c:pt idx="12">
                  <c:v>137</c:v>
                </c:pt>
              </c:numCache>
            </c:numRef>
          </c:val>
          <c:extLst>
            <c:ext xmlns:c16="http://schemas.microsoft.com/office/drawing/2014/chart" uri="{C3380CC4-5D6E-409C-BE32-E72D297353CC}">
              <c16:uniqueId val="{00000004-423D-4CDF-B49B-6576A0B637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3D-4CDF-B49B-6576A0B637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3D-4CDF-B49B-6576A0B637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393</c:v>
                </c:pt>
                <c:pt idx="3">
                  <c:v>380</c:v>
                </c:pt>
                <c:pt idx="6">
                  <c:v>404</c:v>
                </c:pt>
                <c:pt idx="9">
                  <c:v>414</c:v>
                </c:pt>
                <c:pt idx="12">
                  <c:v>424</c:v>
                </c:pt>
              </c:numCache>
            </c:numRef>
          </c:val>
          <c:extLst>
            <c:ext xmlns:c16="http://schemas.microsoft.com/office/drawing/2014/chart" uri="{C3380CC4-5D6E-409C-BE32-E72D297353CC}">
              <c16:uniqueId val="{00000007-423D-4CDF-B49B-6576A0B637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177</c:v>
                </c:pt>
                <c:pt idx="2">
                  <c:v>#N/A</c:v>
                </c:pt>
                <c:pt idx="3">
                  <c:v>#N/A</c:v>
                </c:pt>
                <c:pt idx="4">
                  <c:v>170</c:v>
                </c:pt>
                <c:pt idx="5">
                  <c:v>#N/A</c:v>
                </c:pt>
                <c:pt idx="6">
                  <c:v>#N/A</c:v>
                </c:pt>
                <c:pt idx="7">
                  <c:v>170</c:v>
                </c:pt>
                <c:pt idx="8">
                  <c:v>#N/A</c:v>
                </c:pt>
                <c:pt idx="9">
                  <c:v>#N/A</c:v>
                </c:pt>
                <c:pt idx="10">
                  <c:v>175</c:v>
                </c:pt>
                <c:pt idx="11">
                  <c:v>#N/A</c:v>
                </c:pt>
                <c:pt idx="12">
                  <c:v>#N/A</c:v>
                </c:pt>
                <c:pt idx="13">
                  <c:v>189</c:v>
                </c:pt>
                <c:pt idx="14">
                  <c:v>#N/A</c:v>
                </c:pt>
              </c:numCache>
            </c:numRef>
          </c:val>
          <c:smooth val="0"/>
          <c:extLst>
            <c:ext xmlns:c16="http://schemas.microsoft.com/office/drawing/2014/chart" uri="{C3380CC4-5D6E-409C-BE32-E72D297353CC}">
              <c16:uniqueId val="{00000008-423D-4CDF-B49B-6576A0B637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4501</c:v>
                </c:pt>
                <c:pt idx="5">
                  <c:v>4346</c:v>
                </c:pt>
                <c:pt idx="8">
                  <c:v>4184</c:v>
                </c:pt>
                <c:pt idx="11">
                  <c:v>4021</c:v>
                </c:pt>
                <c:pt idx="14">
                  <c:v>4018</c:v>
                </c:pt>
              </c:numCache>
            </c:numRef>
          </c:val>
          <c:extLst>
            <c:ext xmlns:c16="http://schemas.microsoft.com/office/drawing/2014/chart" uri="{C3380CC4-5D6E-409C-BE32-E72D297353CC}">
              <c16:uniqueId val="{00000000-A90D-4F6E-A12C-45D45B19CD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0D-4F6E-A12C-45D45B19CD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2447</c:v>
                </c:pt>
                <c:pt idx="5">
                  <c:v>2267</c:v>
                </c:pt>
                <c:pt idx="8">
                  <c:v>2411</c:v>
                </c:pt>
                <c:pt idx="11">
                  <c:v>2690</c:v>
                </c:pt>
                <c:pt idx="14">
                  <c:v>2462</c:v>
                </c:pt>
              </c:numCache>
            </c:numRef>
          </c:val>
          <c:extLst>
            <c:ext xmlns:c16="http://schemas.microsoft.com/office/drawing/2014/chart" uri="{C3380CC4-5D6E-409C-BE32-E72D297353CC}">
              <c16:uniqueId val="{00000002-A90D-4F6E-A12C-45D45B19CD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0D-4F6E-A12C-45D45B19CD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0D-4F6E-A12C-45D45B19CD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0D-4F6E-A12C-45D45B19CD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1300</c:v>
                </c:pt>
                <c:pt idx="3">
                  <c:v>1275</c:v>
                </c:pt>
                <c:pt idx="6">
                  <c:v>1235</c:v>
                </c:pt>
                <c:pt idx="9">
                  <c:v>1180</c:v>
                </c:pt>
                <c:pt idx="12">
                  <c:v>1101</c:v>
                </c:pt>
              </c:numCache>
            </c:numRef>
          </c:val>
          <c:extLst>
            <c:ext xmlns:c16="http://schemas.microsoft.com/office/drawing/2014/chart" uri="{C3380CC4-5D6E-409C-BE32-E72D297353CC}">
              <c16:uniqueId val="{00000006-A90D-4F6E-A12C-45D45B19CD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255</c:v>
                </c:pt>
                <c:pt idx="3">
                  <c:v>258</c:v>
                </c:pt>
                <c:pt idx="6">
                  <c:v>257</c:v>
                </c:pt>
                <c:pt idx="9">
                  <c:v>254</c:v>
                </c:pt>
                <c:pt idx="12">
                  <c:v>272</c:v>
                </c:pt>
              </c:numCache>
            </c:numRef>
          </c:val>
          <c:extLst>
            <c:ext xmlns:c16="http://schemas.microsoft.com/office/drawing/2014/chart" uri="{C3380CC4-5D6E-409C-BE32-E72D297353CC}">
              <c16:uniqueId val="{00000007-A90D-4F6E-A12C-45D45B19CD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1079</c:v>
                </c:pt>
                <c:pt idx="3">
                  <c:v>972</c:v>
                </c:pt>
                <c:pt idx="6">
                  <c:v>854</c:v>
                </c:pt>
                <c:pt idx="9">
                  <c:v>738</c:v>
                </c:pt>
                <c:pt idx="12">
                  <c:v>632</c:v>
                </c:pt>
              </c:numCache>
            </c:numRef>
          </c:val>
          <c:extLst>
            <c:ext xmlns:c16="http://schemas.microsoft.com/office/drawing/2014/chart" uri="{C3380CC4-5D6E-409C-BE32-E72D297353CC}">
              <c16:uniqueId val="{00000008-A90D-4F6E-A12C-45D45B19CD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618</c:v>
                </c:pt>
                <c:pt idx="3">
                  <c:v>571</c:v>
                </c:pt>
                <c:pt idx="6">
                  <c:v>524</c:v>
                </c:pt>
                <c:pt idx="9">
                  <c:v>476</c:v>
                </c:pt>
                <c:pt idx="12">
                  <c:v>432</c:v>
                </c:pt>
              </c:numCache>
            </c:numRef>
          </c:val>
          <c:extLst>
            <c:ext xmlns:c16="http://schemas.microsoft.com/office/drawing/2014/chart" uri="{C3380CC4-5D6E-409C-BE32-E72D297353CC}">
              <c16:uniqueId val="{00000009-A90D-4F6E-A12C-45D45B19CD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4194</c:v>
                </c:pt>
                <c:pt idx="3">
                  <c:v>4115</c:v>
                </c:pt>
                <c:pt idx="6">
                  <c:v>4011</c:v>
                </c:pt>
                <c:pt idx="9">
                  <c:v>4011</c:v>
                </c:pt>
                <c:pt idx="12">
                  <c:v>4546</c:v>
                </c:pt>
              </c:numCache>
            </c:numRef>
          </c:val>
          <c:extLst>
            <c:ext xmlns:c16="http://schemas.microsoft.com/office/drawing/2014/chart" uri="{C3380CC4-5D6E-409C-BE32-E72D297353CC}">
              <c16:uniqueId val="{0000000A-A90D-4F6E-A12C-45D45B19CD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499</c:v>
                </c:pt>
                <c:pt idx="2">
                  <c:v>#N/A</c:v>
                </c:pt>
                <c:pt idx="3">
                  <c:v>#N/A</c:v>
                </c:pt>
                <c:pt idx="4">
                  <c:v>578</c:v>
                </c:pt>
                <c:pt idx="5">
                  <c:v>#N/A</c:v>
                </c:pt>
                <c:pt idx="6">
                  <c:v>#N/A</c:v>
                </c:pt>
                <c:pt idx="7">
                  <c:v>285</c:v>
                </c:pt>
                <c:pt idx="8">
                  <c:v>#N/A</c:v>
                </c:pt>
                <c:pt idx="9">
                  <c:v>#N/A</c:v>
                </c:pt>
                <c:pt idx="10">
                  <c:v>0</c:v>
                </c:pt>
                <c:pt idx="11">
                  <c:v>#N/A</c:v>
                </c:pt>
                <c:pt idx="12">
                  <c:v>#N/A</c:v>
                </c:pt>
                <c:pt idx="13">
                  <c:v>503</c:v>
                </c:pt>
                <c:pt idx="14">
                  <c:v>#N/A</c:v>
                </c:pt>
              </c:numCache>
            </c:numRef>
          </c:val>
          <c:smooth val="0"/>
          <c:extLst>
            <c:ext xmlns:c16="http://schemas.microsoft.com/office/drawing/2014/chart" uri="{C3380CC4-5D6E-409C-BE32-E72D297353CC}">
              <c16:uniqueId val="{0000000B-A90D-4F6E-A12C-45D45B19CD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1188</c:v>
                </c:pt>
                <c:pt idx="1">
                  <c:v>1316</c:v>
                </c:pt>
                <c:pt idx="2">
                  <c:v>1305</c:v>
                </c:pt>
              </c:numCache>
            </c:numRef>
          </c:val>
          <c:extLst>
            <c:ext xmlns:c16="http://schemas.microsoft.com/office/drawing/2014/chart" uri="{C3380CC4-5D6E-409C-BE32-E72D297353CC}">
              <c16:uniqueId val="{00000000-9466-48C3-B835-3DF08D895E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30</c:v>
                </c:pt>
                <c:pt idx="1">
                  <c:v>77</c:v>
                </c:pt>
                <c:pt idx="2">
                  <c:v>77</c:v>
                </c:pt>
              </c:numCache>
            </c:numRef>
          </c:val>
          <c:extLst>
            <c:ext xmlns:c16="http://schemas.microsoft.com/office/drawing/2014/chart" uri="{C3380CC4-5D6E-409C-BE32-E72D297353CC}">
              <c16:uniqueId val="{00000001-9466-48C3-B835-3DF08D895E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824</c:v>
                </c:pt>
                <c:pt idx="1">
                  <c:v>909</c:v>
                </c:pt>
                <c:pt idx="2">
                  <c:v>640</c:v>
                </c:pt>
              </c:numCache>
            </c:numRef>
          </c:val>
          <c:extLst>
            <c:ext xmlns:c16="http://schemas.microsoft.com/office/drawing/2014/chart" uri="{C3380CC4-5D6E-409C-BE32-E72D297353CC}">
              <c16:uniqueId val="{00000002-9466-48C3-B835-3DF08D895E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{3A410E20-9CF1-4A8E-ADCF-5CB28757B399}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B86-4E2B-8A83-C3A0CC9E5E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{469891EC-E54E-4771-993F-D2B803928A2E}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86-4E2B-8A83-C3A0CC9E5E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{3AFE2A79-2053-48C1-9B00-DE82AD034A66}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86-4E2B-8A83-C3A0CC9E5E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{CC3491E2-352B-4804-B376-9FECEDE3B445}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86-4E2B-8A83-C3A0CC9E5E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{58E75B21-B3BA-48A4-9C0C-B5C8E09B1BD4}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86-4E2B-8A83-C3A0CC9E5E4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{022DE5F4-1D1A-4BC0-BAB1-148B781D375F}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B86-4E2B-8A83-C3A0CC9E5E4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{86D7D583-2587-4D55-8E63-275BBE035664}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B86-4E2B-8A83-C3A0CC9E5E4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{5AF5D232-A4A6-4858-B147-E29E52945D9B}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B86-4E2B-8A83-C3A0CC9E5E4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{60F55048-1453-4E54-9158-BCA0B1ED8B49}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B86-4E2B-8A83-C3A0CC9E5E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59.8</c:v>
                </c:pt>
                <c:pt idx="16">
                  <c:v>61</c:v>
                </c:pt>
                <c:pt idx="24">
                  <c:v>62.5</c:v>
                </c:pt>
                <c:pt idx="32">
                  <c:v>58.4</c:v>
                </c:pt>
              </c:numCache>
            </c:numRef>
          </c:xVal>
          <c:yVal>
            <c:numRef>
              <c:f>公会計指標分析・財政指標組合せ分析表!$BP$51:$DC$51</c:f>
              <c:numCache>
                <c:formatCode>#,##0.0;"▲ "#,##0.0</c:formatCode>
                <c:ptCount val="40"/>
                <c:pt idx="0">
                  <c:v>19</c:v>
                </c:pt>
                <c:pt idx="8">
                  <c:v>22</c:v>
                </c:pt>
                <c:pt idx="16">
                  <c:v>10.199999999999999</c:v>
                </c:pt>
                <c:pt idx="32">
                  <c:v>17.600000000000001</c:v>
                </c:pt>
              </c:numCache>
            </c:numRef>
          </c:yVal>
          <c:smooth val="0"/>
          <c:extLst>
            <c:ext xmlns:c16="http://schemas.microsoft.com/office/drawing/2014/chart" uri="{C3380CC4-5D6E-409C-BE32-E72D297353CC}">
              <c16:uniqueId val="{00000009-BB86-4E2B-8A83-C3A0CC9E5E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{E27FB81D-DC14-4F24-821C-A0B7370C3559}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B86-4E2B-8A83-C3A0CC9E5E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{FDC7A128-1007-4F16-AE86-5CDFD200E830}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86-4E2B-8A83-C3A0CC9E5E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{1459E66C-3E6B-4EB1-BEA6-7543225E4A02}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86-4E2B-8A83-C3A0CC9E5E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{85749093-2F53-46BF-B2DD-9A86F6240145}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86-4E2B-8A83-C3A0CC9E5E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{82FAFC21-92C1-44B9-B8FE-047413B29357}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86-4E2B-8A83-C3A0CC9E5E4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{BCEE68AC-1D35-49B6-81DE-6AFA37B71FF4}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B86-4E2B-8A83-C3A0CC9E5E4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{FDB79EE7-D3BF-4867-A6DD-423C902BB9F5}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B86-4E2B-8A83-C3A0CC9E5E4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{5605DB89-3801-4D6D-A234-088EAB89306B}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B86-4E2B-8A83-C3A0CC9E5E4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{4D6A33F1-C660-40EE-A0EC-AC17ECA2339C}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B86-4E2B-8A83-C3A0CC9E5E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BB86-4E2B-8A83-C3A0CC9E5E43}"/>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{DDFA80E1-4031-4280-8FF4-8837977D3590}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9FD-4326-A1D8-6F7C2AF016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{A36329D1-A709-4ED9-BDC8-B3DE7F33C4EE}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FD-4326-A1D8-6F7C2AF016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{9684A643-3A3D-46DF-90BD-DD89798F39DB}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FD-4326-A1D8-6F7C2AF016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{10048CDD-691C-4949-9E9D-74CCD5473DE1}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FD-4326-A1D8-6F7C2AF016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{4B068D7E-CE06-4600-B74D-2E689C8701BE}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FD-4326-A1D8-6F7C2AF0161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{0D8E3746-2514-4B61-9A8B-298D4C1CC82E}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9FD-4326-A1D8-6F7C2AF0161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{A98AB7AE-0F12-413F-8AA9-26C04B360870}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9FD-4326-A1D8-6F7C2AF0161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{954F7018-6D70-474D-A5BA-4AF275BD1E99}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9FD-4326-A1D8-6F7C2AF0161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{CA864626-9E65-4DDA-BE20-C87421E17913}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9FD-4326-A1D8-6F7C2AF016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6.6</c:v>
                </c:pt>
                <c:pt idx="16">
                  <c:v>6.4</c:v>
                </c:pt>
                <c:pt idx="24">
                  <c:v>6.1</c:v>
                </c:pt>
                <c:pt idx="32">
                  <c:v>6.1</c:v>
                </c:pt>
              </c:numCache>
            </c:numRef>
          </c:xVal>
          <c:yVal>
            <c:numRef>
              <c:f>公会計指標分析・財政指標組合せ分析表!$BP$73:$DC$73</c:f>
              <c:numCache>
                <c:formatCode>#,##0.0;"▲ "#,##0.0</c:formatCode>
                <c:ptCount val="40"/>
                <c:pt idx="0">
                  <c:v>19</c:v>
                </c:pt>
                <c:pt idx="8">
                  <c:v>22</c:v>
                </c:pt>
                <c:pt idx="16">
                  <c:v>10.199999999999999</c:v>
                </c:pt>
                <c:pt idx="32">
                  <c:v>17.600000000000001</c:v>
                </c:pt>
              </c:numCache>
            </c:numRef>
          </c:yVal>
          <c:smooth val="0"/>
          <c:extLst>
            <c:ext xmlns:c16="http://schemas.microsoft.com/office/drawing/2014/chart" uri="{C3380CC4-5D6E-409C-BE32-E72D297353CC}">
              <c16:uniqueId val="{00000009-49FD-4326-A1D8-6F7C2AF016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{0A28B97B-1011-40E5-A1F7-F857A8D24C1A}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9FD-4326-A1D8-6F7C2AF016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{8E80875D-6FAC-40DC-AF0A-8AFB562524EC}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FD-4326-A1D8-6F7C2AF016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{475524C1-3D7C-41E1-B37A-925ABF5D1C3D}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FD-4326-A1D8-6F7C2AF016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{490546C2-25E1-4DE2-AE08-7304624636AA}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FD-4326-A1D8-6F7C2AF016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{9A26D92F-6332-4F82-9A33-59589D814633}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FD-4326-A1D8-6F7C2AF01615}"/>
                </c:ext>
              </c:extLst>
            </c:dLbl>
            <c:dLbl>
              <c:idx val="8"/>
              <c:layout>
                <c:manualLayout>
                  <c:x val="-4.490505736590119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{A581B387-BD3A-4A57-9BA5-202A2075E8DB}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9FD-4326-A1D8-6F7C2AF01615}"/>
                </c:ext>
              </c:extLst>
            </c:dLbl>
            <c:dLbl>
              <c:idx val="16"/>
              <c:layout>
                <c:manualLayout>
                  <c:x val="-1.823562808425001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{AB2FCD65-E867-4D58-A8CF-D9F47642AC35}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9FD-4326-A1D8-6F7C2AF0161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{D47AB841-2DBC-4E8E-9C55-C87E41920228}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9FD-4326-A1D8-6F7C2AF0161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{EC1B835E-2E43-471A-AAA6-40C76BA4D46A}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9FD-4326-A1D8-6F7C2AF016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49FD-4326-A1D8-6F7C2AF01615}"/>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実質公債費比率の分子は増加となった。主な理由は、一般会計の元利償還金の増加によるものである。</a:t>
          </a:r>
        </a:p>
        <a:p>
          <a:r>
            <a:rPr kumimoji="1" lang="ja-JP" altLang="en-US" sz="1400">
              <a:latin typeface="ＭＳ Ｐゴシック" panose="020B0600070205080204" pitchFamily="50" charset="-128"/>
              <a:ea typeface="ＭＳ Ｐゴシック" panose="020B0600070205080204" pitchFamily="50" charset="-128"/>
            </a:rPr>
            <a:t>　今後も公債費は高い水準が続くため、地方債の発行は抑制し、発行する際は交付税算入率の高い事業債を活用するなどして、財政健全化を図っていく。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比率の分子はプラスに転じた。これは、将来負担額である一般会計に係る地方債の現在高が、庁舎建設工事の財源７億９０万円の借り入れにより増加したこと、また、充当可能財源である基金のうち公共施設等整備基金を庁舎建設工事の財源として３億１，３４１万円取り崩したことにより基金残高が減少したことが主な要因となっている。</a:t>
          </a:r>
        </a:p>
        <a:p>
          <a:r>
            <a:rPr kumimoji="1" lang="ja-JP" altLang="en-US" sz="1400">
              <a:latin typeface="ＭＳ Ｐゴシック" panose="020B0600070205080204" pitchFamily="50" charset="-128"/>
              <a:ea typeface="ＭＳ Ｐゴシック" panose="020B0600070205080204" pitchFamily="50" charset="-128"/>
            </a:rPr>
            <a:t>　今後も旧庁舎解体費の借入れなどにより地方債残高は増加していくため、その他の地方債発行の抑制と決算余剰金等を用いた積立を確実に行い、将来負担の軽減を図る。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令和４年度末の基金残高は２，０２２百万円となり、前年度からは２８１百万円の減少となっている。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これは、庁舎建設工事などの財源とした公共施設等整備基金の減少（△２６３百万円）が主な要因である。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の財政需要の増大にも適切に対応していけるように一定額を確保し、特に令和２年度から着手した役場庁舎建設事業は公共施設等整備基金を財源としているため、今後も公共施設等整備基金への計画的な積み立てを行っ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公共施設等整備基金：公共施設等の建設、改修その他の整備に要する経費に充てる財源とする。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地域農業推進基金：耕作放棄地の解消、後継者の育成のため、地域営農組織等の施設整備を推進する。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公共施設等整備基金：今後の公共施設等の整備のため２００百万円を積み立てたが、庁舎建設工事費などの財源として４６３百万円を取り崩したことから令和４年度では２６３百万円の減少となった。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地域農業推進基金：地域営農組織等の農業機械整備等に対する補助のため１１百万円の取り崩しにより減少した。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特定の財政支出に備えるため一定額を確保し、令和２年度から令和６年度まで実施する庁舎建設事業や、今後のその他施設整備等の実施にあたり公共施設等整備基金への計画的な積み立てを行っていく。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令和４年度末の基金残高は１，３０５百万円となり、前年度からは１１百万円の減少となっている。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例年、最終補正予算の余剰金の大部分を財政調整基金に積み立てていたが、令和４年度においては、財政調整基金への積み立ては余剰金一部の積み立てに留まり、残りの余剰金は公共施設等整備基金に積み立てたことで減少となってい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決算剰余金等の積み立て（翌年度に繰越してから１／２以上の積み立て）を確実に行い、毎年度１０億円程度の基金残高を確保していく。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令和４年度末の基金残高は７７百万円で、令和４年度中は運用益のみの異動であった。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今後の金利変動等の公債費の償還リスクへの備えと償還予定を踏まえた計画的な積み立てを行っていく。</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44761D-D6BA-4B1A-90D8-E9AAF8E67C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6FAE3A-A46A-409C-AE7F-3144BF44A8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3A2A68C4-FFAC-4C26-9261-F38C8EFB23EA}"/>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B7C5CA42-59DD-4774-9E21-66F55620E60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469FDBF3-C77C-43B8-A28B-830E48AEE03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B900B999-5924-4D40-BED4-52DE2212629A}"/>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D1210AF6-5CF7-4D62-973E-A3BDBD885AD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E95F9CE-5A64-4FCC-AD1A-711EC01148F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AAF696D-5FBC-4208-937A-57724F02ACC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33D0D49-6568-41D2-BF3B-DC52ACC0511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C0C07D63-A418-4C51-928C-86C78A6AF83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A5C37AA4-20E6-46FA-A2EA-72E87DD797A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BAAF6A52-6FC4-4A9F-8A6F-38F0E9DCC86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CC8B6E50-AF18-4324-93F6-70A564FBED3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7,375
65.51
6,667,301
6,258,923
294,124
3,299,521
4,545,734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D16D801F-7BBB-481A-9E96-D8E4DC3AF2D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638F72E7-D3C6-46BC-8CA9-F60CB2AB228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020A049-BCC6-42C4-B10F-D3BA60827FE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12EC1594-DD7B-40AE-8F7D-42C0B81FEF5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F44FDF33-23B8-42D4-A064-094ECEA96B1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B6505170-3BC9-4702-BC4B-5D1B3B4FAA5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D528FED-B921-4098-8442-4AF1E03C9BC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7EB13346-9E24-4BDC-BBEA-94FF28EF733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7731CAAB-90DB-469C-82E9-442DFA42582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47D8D1F8-4BA5-47AA-9AAC-A1E2427B90F8}"/>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6138F2EE-B284-42B4-BA73-F9CBC710C9BA}"/>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50292472-740E-4F14-A04D-89AF3704A8C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DE9471A8-2DCF-4855-91BF-C07C6C3ADC7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5B5A460F-6C2F-4FFB-B74A-380A1FDA7D9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6D76F7FC-9AD2-4B4A-91BD-70043B80E6BD}"/>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96312E-4525-4C80-9A7A-417222620FE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B901F075-46AC-430C-8E44-DED6CD84CB3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6000D19-7BE8-4A59-B0AB-9CE549DBAFC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C1209807-0352-49C1-92B9-937DA66EF008}"/>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53FBA0EA-FD9A-489F-AD21-EAB2216D2272}"/>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5039AA84-73DC-4067-B779-3F9D173C9939}"/>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39D2A376-525A-41FB-9E1D-DA74B83765B4}"/>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6E62608C-B13D-4355-BCCF-1143B316579D}"/>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D7E6DC40-0A6D-4292-9012-90265546DCBF}"/>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3C4AF4F9-6D0A-4B25-8386-06F2898D3EA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6A1E67A0-777D-405D-82FC-6831328E5397}"/>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37F4E749-07D9-4EF1-BFB6-4CACB79217E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3244DF46-315D-4165-B8DD-40F9441B4E8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A315844D-B685-460C-B506-E3BAAA7DC33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C0A57494-CBB2-4E1E-A703-3713F9B67E0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146E3022-78CD-4626-BB48-521B0A7F5E14}"/>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38D25A71-47C9-4B62-AEE6-3DFAAE8BB44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A70194F1-E061-4832-82F3-02C479235C0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6703BE2F-2DB9-46F0-8640-B0FBED689D7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E580812A-B582-4C93-9CF1-B652018304DA}"/>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有形固定資産償却率については、類似団体と比べ低い水準にある。令和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年度に新庁舎が完成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から、総体的には減価償却率は改善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が、その他の施設は減価償却率が上昇していくため、それぞれの個別施設計画に基づいた施設の維持管理を適切に進めていく方針である。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DFE30C1-9B49-4D05-B2B3-86AA2692835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AA51866-85EC-434C-A56B-D757157CEF3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6F95C810-20B8-477E-8F76-CE2EF47EA38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B164A0D7-04F2-4930-8E08-F73487850BBB}"/>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CD90EF96-DDCB-45DB-84AF-19DA678F5032}"/>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6394DDD3-814D-49B8-B6AD-4481230971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E9C1EEEC-D37F-4741-B2B6-38A42BD8119B}"/>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0FE8928-185E-45F6-9129-C46ED420C92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41A65585-15DD-4D38-9E2C-1081B877F442}"/>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CF5A0F96-087F-471A-8381-5AE7F9616775}"/>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19BE4665-3472-472C-882A-793FBD54946D}"/>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A7F35E2F-8C08-43F2-9FA8-7319DFD2AB0E}"/>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9E1C78EC-5826-4FA6-85DD-632C2986FB7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9FBA07C2-8F5D-461C-B28C-341753E35E8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53E8AF9-DC39-4ADB-801E-ACE8A20A9985}"/>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6AD4675-2083-4262-94BE-891AF90FF971}"/>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7" name="直線コネクタ 66">
          <a:extLst>
            <a:ext uri="{FF2B5EF4-FFF2-40B4-BE49-F238E27FC236}">
              <a16:creationId xmlns:a16="http://schemas.microsoft.com/office/drawing/2014/main" id="{9EC78227-9C14-4B96-B523-28AAB6CDC05D}"/>
            </a:ext>
          </a:extLst>
        </xdr:cNvPr>
        <xdr:cNvCxnSpPr/>
      </xdr:nvCxnSpPr>
      <xdr:spPr>
        <a:xfrm flipV="1">
          <a:off x="4206240" y="5107728"/>
          <a:ext cx="127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8" name="有形固定資産減価償却率最小値テキスト">
          <a:extLst>
            <a:ext uri="{FF2B5EF4-FFF2-40B4-BE49-F238E27FC236}">
              <a16:creationId xmlns:a16="http://schemas.microsoft.com/office/drawing/2014/main" id="{964D588C-AA38-4AF3-9EAE-7732B66D79F8}"/>
            </a:ext>
          </a:extLst>
        </xdr:cNvPr>
        <xdr:cNvSpPr txBox="1"/>
      </xdr:nvSpPr>
      <xdr:spPr>
        <a:xfrm>
          <a:off x="4258945" y="668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9" name="直線コネクタ 68">
          <a:extLst>
            <a:ext uri="{FF2B5EF4-FFF2-40B4-BE49-F238E27FC236}">
              <a16:creationId xmlns:a16="http://schemas.microsoft.com/office/drawing/2014/main" id="{3AE287ED-F6AF-45F7-AE26-13EA6ED53EBE}"/>
            </a:ext>
          </a:extLst>
        </xdr:cNvPr>
        <xdr:cNvCxnSpPr/>
      </xdr:nvCxnSpPr>
      <xdr:spPr>
        <a:xfrm>
          <a:off x="4119245" y="66780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0" name="有形固定資産減価償却率最大値テキスト">
          <a:extLst>
            <a:ext uri="{FF2B5EF4-FFF2-40B4-BE49-F238E27FC236}">
              <a16:creationId xmlns:a16="http://schemas.microsoft.com/office/drawing/2014/main" id="{D26C3B36-5F42-4EB1-B21F-EB743CDE87A8}"/>
            </a:ext>
          </a:extLst>
        </xdr:cNvPr>
        <xdr:cNvSpPr txBox="1"/>
      </xdr:nvSpPr>
      <xdr:spPr>
        <a:xfrm>
          <a:off x="4258945" y="488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1" name="直線コネクタ 70">
          <a:extLst>
            <a:ext uri="{FF2B5EF4-FFF2-40B4-BE49-F238E27FC236}">
              <a16:creationId xmlns:a16="http://schemas.microsoft.com/office/drawing/2014/main" id="{2398DF3C-AF70-4E3D-86F2-6AF0D85CEDDC}"/>
            </a:ext>
          </a:extLst>
        </xdr:cNvPr>
        <xdr:cNvCxnSpPr/>
      </xdr:nvCxnSpPr>
      <xdr:spPr>
        <a:xfrm>
          <a:off x="4119245" y="51077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2" name="有形固定資産減価償却率平均値テキスト">
          <a:extLst>
            <a:ext uri="{FF2B5EF4-FFF2-40B4-BE49-F238E27FC236}">
              <a16:creationId xmlns:a16="http://schemas.microsoft.com/office/drawing/2014/main" id="{1EEB6591-684F-4CEA-96B1-8A9FD6BED3A7}"/>
            </a:ext>
          </a:extLst>
        </xdr:cNvPr>
        <xdr:cNvSpPr txBox="1"/>
      </xdr:nvSpPr>
      <xdr:spPr>
        <a:xfrm>
          <a:off x="4258945"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3" name="フローチャート: 判断 72">
          <a:extLst>
            <a:ext uri="{FF2B5EF4-FFF2-40B4-BE49-F238E27FC236}">
              <a16:creationId xmlns:a16="http://schemas.microsoft.com/office/drawing/2014/main" id="{E9A48F78-3B2A-4B7E-803C-89C0DFD2CAD0}"/>
            </a:ext>
          </a:extLst>
        </xdr:cNvPr>
        <xdr:cNvSpPr/>
      </xdr:nvSpPr>
      <xdr:spPr>
        <a:xfrm>
          <a:off x="4157345"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4" name="フローチャート: 判断 73">
          <a:extLst>
            <a:ext uri="{FF2B5EF4-FFF2-40B4-BE49-F238E27FC236}">
              <a16:creationId xmlns:a16="http://schemas.microsoft.com/office/drawing/2014/main" id="{982F40FD-5D8B-421C-9B7B-1DC227A848D3}"/>
            </a:ext>
          </a:extLst>
        </xdr:cNvPr>
        <xdr:cNvSpPr/>
      </xdr:nvSpPr>
      <xdr:spPr>
        <a:xfrm>
          <a:off x="353758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5" name="フローチャート: 判断 74">
          <a:extLst>
            <a:ext uri="{FF2B5EF4-FFF2-40B4-BE49-F238E27FC236}">
              <a16:creationId xmlns:a16="http://schemas.microsoft.com/office/drawing/2014/main" id="{45F6D3B5-1D85-4BA6-9291-8E710184E04B}"/>
            </a:ext>
          </a:extLst>
        </xdr:cNvPr>
        <xdr:cNvSpPr/>
      </xdr:nvSpPr>
      <xdr:spPr>
        <a:xfrm>
          <a:off x="286702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6" name="フローチャート: 判断 75">
          <a:extLst>
            <a:ext uri="{FF2B5EF4-FFF2-40B4-BE49-F238E27FC236}">
              <a16:creationId xmlns:a16="http://schemas.microsoft.com/office/drawing/2014/main" id="{F2C16E16-8C45-4F54-8ECE-08FC46B0B2C7}"/>
            </a:ext>
          </a:extLst>
        </xdr:cNvPr>
        <xdr:cNvSpPr/>
      </xdr:nvSpPr>
      <xdr:spPr>
        <a:xfrm>
          <a:off x="2196465" y="59804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7" name="フローチャート: 判断 76">
          <a:extLst>
            <a:ext uri="{FF2B5EF4-FFF2-40B4-BE49-F238E27FC236}">
              <a16:creationId xmlns:a16="http://schemas.microsoft.com/office/drawing/2014/main" id="{A12329F5-F2E6-43A0-8B24-BA79B2F24D4F}"/>
            </a:ext>
          </a:extLst>
        </xdr:cNvPr>
        <xdr:cNvSpPr/>
      </xdr:nvSpPr>
      <xdr:spPr>
        <a:xfrm>
          <a:off x="1525905" y="5984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A696066-1FA3-4439-81DF-AA030A8D56F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FFB615D-0596-4B9C-B871-0D0D533B99E1}"/>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81D4523-7F31-4E8E-AE63-47B192E81B9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CDB3174-EC00-4058-9703-16512D5DAEF7}"/>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142B04E-C9FA-4B0B-A77F-3D4CD766CED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83" name="楕円 82">
          <a:extLst>
            <a:ext uri="{FF2B5EF4-FFF2-40B4-BE49-F238E27FC236}">
              <a16:creationId xmlns:a16="http://schemas.microsoft.com/office/drawing/2014/main" id="{CBD23DD4-9929-488B-90EC-63A668F3405B}"/>
            </a:ext>
          </a:extLst>
        </xdr:cNvPr>
        <xdr:cNvSpPr/>
      </xdr:nvSpPr>
      <xdr:spPr>
        <a:xfrm>
          <a:off x="4157345" y="58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31979</xdr:rowOff>
    </xdr:from>
    <xdr:ext cx="405111" cy="259045"/>
    <xdr:sp macro="" textlink="">
      <xdr:nvSpPr>
        <xdr:cNvPr id="84" name="有形固定資産減価償却率該当値テキスト">
          <a:extLst>
            <a:ext uri="{FF2B5EF4-FFF2-40B4-BE49-F238E27FC236}">
              <a16:creationId xmlns:a16="http://schemas.microsoft.com/office/drawing/2014/main" id="{C2D5F915-54EA-4631-92B4-AAD87C872C8F}"/>
            </a:ext>
          </a:extLst>
        </xdr:cNvPr>
        <xdr:cNvSpPr txBox="1"/>
      </xdr:nvSpPr>
      <xdr:spPr>
        <a:xfrm>
          <a:off x="4258945" y="566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5" name="楕円 84">
          <a:extLst>
            <a:ext uri="{FF2B5EF4-FFF2-40B4-BE49-F238E27FC236}">
              <a16:creationId xmlns:a16="http://schemas.microsoft.com/office/drawing/2014/main" id="{0A71AB38-50CE-40C8-91D9-BE126F50B9FA}"/>
            </a:ext>
          </a:extLst>
        </xdr:cNvPr>
        <xdr:cNvSpPr/>
      </xdr:nvSpPr>
      <xdr:spPr>
        <a:xfrm>
          <a:off x="3537585" y="595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31</xdr:row>
      <xdr:rowOff>35983</xdr:rowOff>
    </xdr:to>
    <xdr:cxnSp macro="">
      <xdr:nvCxnSpPr>
        <xdr:cNvPr id="86" name="直線コネクタ 85">
          <a:extLst>
            <a:ext uri="{FF2B5EF4-FFF2-40B4-BE49-F238E27FC236}">
              <a16:creationId xmlns:a16="http://schemas.microsoft.com/office/drawing/2014/main" id="{48F3F6F7-3F96-47A6-A514-6407627478B9}"/>
            </a:ext>
          </a:extLst>
        </xdr:cNvPr>
        <xdr:cNvCxnSpPr/>
      </xdr:nvCxnSpPr>
      <xdr:spPr>
        <a:xfrm flipV="1">
          <a:off x="3588385" y="5858722"/>
          <a:ext cx="619760" cy="14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7" name="楕円 86">
          <a:extLst>
            <a:ext uri="{FF2B5EF4-FFF2-40B4-BE49-F238E27FC236}">
              <a16:creationId xmlns:a16="http://schemas.microsoft.com/office/drawing/2014/main" id="{567AC487-3F6B-424A-9186-69D9999771F8}"/>
            </a:ext>
          </a:extLst>
        </xdr:cNvPr>
        <xdr:cNvSpPr/>
      </xdr:nvSpPr>
      <xdr:spPr>
        <a:xfrm>
          <a:off x="2867025" y="59014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35983</xdr:rowOff>
    </xdr:to>
    <xdr:cxnSp macro="">
      <xdr:nvCxnSpPr>
        <xdr:cNvPr id="88" name="直線コネクタ 87">
          <a:extLst>
            <a:ext uri="{FF2B5EF4-FFF2-40B4-BE49-F238E27FC236}">
              <a16:creationId xmlns:a16="http://schemas.microsoft.com/office/drawing/2014/main" id="{2E639C59-4BAE-496F-A11A-A7F5E77C39D4}"/>
            </a:ext>
          </a:extLst>
        </xdr:cNvPr>
        <xdr:cNvCxnSpPr/>
      </xdr:nvCxnSpPr>
      <xdr:spPr>
        <a:xfrm>
          <a:off x="2917825" y="5952278"/>
          <a:ext cx="6705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59478</xdr:rowOff>
    </xdr:from>
    <xdr:to>
      <xdr:col>11</xdr:col>
      <xdr:colOff>187325</xdr:colOff>
      <xdr:row>30</xdr:row>
      <xdr:rowOff>161078</xdr:rowOff>
    </xdr:to>
    <xdr:sp macro="" textlink="">
      <xdr:nvSpPr>
        <xdr:cNvPr id="89" name="楕円 88">
          <a:extLst>
            <a:ext uri="{FF2B5EF4-FFF2-40B4-BE49-F238E27FC236}">
              <a16:creationId xmlns:a16="http://schemas.microsoft.com/office/drawing/2014/main" id="{AC53C1B4-B54C-4C0C-A685-E9AE243F120E}"/>
            </a:ext>
          </a:extLst>
        </xdr:cNvPr>
        <xdr:cNvSpPr/>
      </xdr:nvSpPr>
      <xdr:spPr>
        <a:xfrm>
          <a:off x="2196465" y="5858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110278</xdr:rowOff>
    </xdr:from>
    <xdr:to>
      <xdr:col>15</xdr:col>
      <xdr:colOff>136525</xdr:colOff>
      <xdr:row>30</xdr:row>
      <xdr:rowOff>153458</xdr:rowOff>
    </xdr:to>
    <xdr:cxnSp macro="">
      <xdr:nvCxnSpPr>
        <xdr:cNvPr id="90" name="直線コネクタ 89">
          <a:extLst>
            <a:ext uri="{FF2B5EF4-FFF2-40B4-BE49-F238E27FC236}">
              <a16:creationId xmlns:a16="http://schemas.microsoft.com/office/drawing/2014/main" id="{FE9EBA97-F186-4A51-A34B-8C5FE8990704}"/>
            </a:ext>
          </a:extLst>
        </xdr:cNvPr>
        <xdr:cNvCxnSpPr/>
      </xdr:nvCxnSpPr>
      <xdr:spPr>
        <a:xfrm>
          <a:off x="2247265" y="5909098"/>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91" name="楕円 90">
          <a:extLst>
            <a:ext uri="{FF2B5EF4-FFF2-40B4-BE49-F238E27FC236}">
              <a16:creationId xmlns:a16="http://schemas.microsoft.com/office/drawing/2014/main" id="{6BA0C53D-FA00-45E0-B6E7-244CD845C7CA}"/>
            </a:ext>
          </a:extLst>
        </xdr:cNvPr>
        <xdr:cNvSpPr/>
      </xdr:nvSpPr>
      <xdr:spPr>
        <a:xfrm>
          <a:off x="1525905" y="5782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110278</xdr:rowOff>
    </xdr:to>
    <xdr:cxnSp macro="">
      <xdr:nvCxnSpPr>
        <xdr:cNvPr id="92" name="直線コネクタ 91">
          <a:extLst>
            <a:ext uri="{FF2B5EF4-FFF2-40B4-BE49-F238E27FC236}">
              <a16:creationId xmlns:a16="http://schemas.microsoft.com/office/drawing/2014/main" id="{AF781070-6513-447F-91FB-B9BD24FD622E}"/>
            </a:ext>
          </a:extLst>
        </xdr:cNvPr>
        <xdr:cNvCxnSpPr/>
      </xdr:nvCxnSpPr>
      <xdr:spPr>
        <a:xfrm>
          <a:off x="1576705" y="5829935"/>
          <a:ext cx="67056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3" name="n_1aveValue有形固定資産減価償却率">
          <a:extLst>
            <a:ext uri="{FF2B5EF4-FFF2-40B4-BE49-F238E27FC236}">
              <a16:creationId xmlns:a16="http://schemas.microsoft.com/office/drawing/2014/main" id="{11682F6D-0607-4CC1-9F25-D1C9B2D6B149}"/>
            </a:ext>
          </a:extLst>
        </xdr:cNvPr>
        <xdr:cNvSpPr txBox="1"/>
      </xdr:nvSpPr>
      <xdr:spPr>
        <a:xfrm>
          <a:off x="3395989" y="604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4" name="n_2aveValue有形固定資産減価償却率">
          <a:extLst>
            <a:ext uri="{FF2B5EF4-FFF2-40B4-BE49-F238E27FC236}">
              <a16:creationId xmlns:a16="http://schemas.microsoft.com/office/drawing/2014/main" id="{F2F8E072-9992-4F35-94BA-AF3B1CB99652}"/>
            </a:ext>
          </a:extLst>
        </xdr:cNvPr>
        <xdr:cNvSpPr txBox="1"/>
      </xdr:nvSpPr>
      <xdr:spPr>
        <a:xfrm>
          <a:off x="2738129" y="6055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5" name="n_3aveValue有形固定資産減価償却率">
          <a:extLst>
            <a:ext uri="{FF2B5EF4-FFF2-40B4-BE49-F238E27FC236}">
              <a16:creationId xmlns:a16="http://schemas.microsoft.com/office/drawing/2014/main" id="{F13E551C-32BA-44EA-B87E-358C9D170AF0}"/>
            </a:ext>
          </a:extLst>
        </xdr:cNvPr>
        <xdr:cNvSpPr txBox="1"/>
      </xdr:nvSpPr>
      <xdr:spPr>
        <a:xfrm>
          <a:off x="2067569"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6" name="n_4aveValue有形固定資産減価償却率">
          <a:extLst>
            <a:ext uri="{FF2B5EF4-FFF2-40B4-BE49-F238E27FC236}">
              <a16:creationId xmlns:a16="http://schemas.microsoft.com/office/drawing/2014/main" id="{488F31C9-A3F0-4455-9239-0ADBC8E6798D}"/>
            </a:ext>
          </a:extLst>
        </xdr:cNvPr>
        <xdr:cNvSpPr txBox="1"/>
      </xdr:nvSpPr>
      <xdr:spPr>
        <a:xfrm>
          <a:off x="1397009" y="60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103310</xdr:rowOff>
    </xdr:from>
    <xdr:ext cx="405111" cy="259045"/>
    <xdr:sp macro="" textlink="">
      <xdr:nvSpPr>
        <xdr:cNvPr id="97" name="n_1mainValue有形固定資産減価償却率">
          <a:extLst>
            <a:ext uri="{FF2B5EF4-FFF2-40B4-BE49-F238E27FC236}">
              <a16:creationId xmlns:a16="http://schemas.microsoft.com/office/drawing/2014/main" id="{722E0C28-4F87-494A-BBB4-35BF0ECA2975}"/>
            </a:ext>
          </a:extLst>
        </xdr:cNvPr>
        <xdr:cNvSpPr txBox="1"/>
      </xdr:nvSpPr>
      <xdr:spPr>
        <a:xfrm>
          <a:off x="339598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8" name="n_2mainValue有形固定資産減価償却率">
          <a:extLst>
            <a:ext uri="{FF2B5EF4-FFF2-40B4-BE49-F238E27FC236}">
              <a16:creationId xmlns:a16="http://schemas.microsoft.com/office/drawing/2014/main" id="{A894B0C5-6631-41C5-B4CF-388FD923AA66}"/>
            </a:ext>
          </a:extLst>
        </xdr:cNvPr>
        <xdr:cNvSpPr txBox="1"/>
      </xdr:nvSpPr>
      <xdr:spPr>
        <a:xfrm>
          <a:off x="273812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6155</xdr:rowOff>
    </xdr:from>
    <xdr:ext cx="405111" cy="259045"/>
    <xdr:sp macro="" textlink="">
      <xdr:nvSpPr>
        <xdr:cNvPr id="99" name="n_3mainValue有形固定資産減価償却率">
          <a:extLst>
            <a:ext uri="{FF2B5EF4-FFF2-40B4-BE49-F238E27FC236}">
              <a16:creationId xmlns:a16="http://schemas.microsoft.com/office/drawing/2014/main" id="{49CBFDBB-ACE1-4DFD-B9C6-A3973EC6BA26}"/>
            </a:ext>
          </a:extLst>
        </xdr:cNvPr>
        <xdr:cNvSpPr txBox="1"/>
      </xdr:nvSpPr>
      <xdr:spPr>
        <a:xfrm>
          <a:off x="2067569" y="563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100" name="n_4mainValue有形固定資産減価償却率">
          <a:extLst>
            <a:ext uri="{FF2B5EF4-FFF2-40B4-BE49-F238E27FC236}">
              <a16:creationId xmlns:a16="http://schemas.microsoft.com/office/drawing/2014/main" id="{9F3C5B73-06A1-4BB8-AC18-3EE8FA96C41C}"/>
            </a:ext>
          </a:extLst>
        </xdr:cNvPr>
        <xdr:cNvSpPr txBox="1"/>
      </xdr:nvSpPr>
      <xdr:spPr>
        <a:xfrm>
          <a:off x="1397009"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ACACC61-629A-4C78-821D-B018821A99E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B813447-929B-4831-ACFF-F8B0C574237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B140C4E-2E01-47DD-9BF5-30649CBEECC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A217458-4605-4300-ADAF-D5C324EFA32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43B212BE-F09E-4CBB-A3A0-6575FB8B5BB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8EAA318-2834-498C-9E6E-E2847154EA0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752EAE4-86A0-4603-93F5-F7D6F0AD01FD}"/>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1FE796E-43BB-4FD2-A3FF-9293CA76AD1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0A047CA-5E63-40E1-B7BB-7CD4C4D373B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8EF46B5-884C-4A27-9B1E-AB426505149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46BCC10-3478-496F-AA33-CF9E83DDCF2E}"/>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A302991-94B6-44B7-ABF6-C20B3613B9F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E81DE97-7B9C-4EF2-ACB0-1CD6B69E3A0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公営企業債の償還に関して繰出しを行っている農業集落排水事業において、地方債の償還が順調に進んでいることなどから、将来負担額は減少傾向にあ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ったが新庁舎建設に伴い将来負担額は増加したが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、債務償還可能比率は類似団体に比べ低い水準となっている。今後も比率の改善に取り組んでいく。</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CE46B80-1102-461E-BBDE-2C359DFA9AB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56B39672-9A91-42B8-A60A-5D49F6F95CE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7BB7B56-9FAB-416C-9590-A0BF141DC2C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B72C451-6754-4BF6-8E58-42C950FFD401}"/>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82BF7C4-6791-449E-BB41-A4C6953C2F45}"/>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4010B8A-D27B-4A5C-9F6B-CC2A316A8A69}"/>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6AEFCEB2-0357-4D29-B868-8F120386CECB}"/>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573BBA5E-91DB-483E-9071-28A0861499AD}"/>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B80F1967-0B4C-4737-A63C-D612F5F2FE5B}"/>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B9E83792-1D7A-46CC-9AE6-D9DB606542CE}"/>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9E413F00-CFC0-4509-B7E1-B5AE3493D001}"/>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23154C5-43EB-4EAA-A71A-8A1CB8F0AC9F}"/>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4E49E4E-4BF3-4BD0-9AA6-3DCFB06C4F28}"/>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F592C068-8FD3-494C-9F58-402047CB3488}"/>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B25046E8-5C97-4106-890D-0C436248D865}"/>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254CDA9C-1CD4-47AB-8F38-003F2511D55D}"/>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21E9AAE0-8BB7-4C5E-ACBA-15CDF74CB21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1" name="直線コネクタ 130">
          <a:extLst>
            <a:ext uri="{FF2B5EF4-FFF2-40B4-BE49-F238E27FC236}">
              <a16:creationId xmlns:a16="http://schemas.microsoft.com/office/drawing/2014/main" id="{7AD85BCA-DF0C-4A92-84E1-691235D98639}"/>
            </a:ext>
          </a:extLst>
        </xdr:cNvPr>
        <xdr:cNvCxnSpPr/>
      </xdr:nvCxnSpPr>
      <xdr:spPr>
        <a:xfrm flipV="1">
          <a:off x="13027660" y="5160463"/>
          <a:ext cx="1269" cy="1449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2" name="債務償還比率最小値テキスト">
          <a:extLst>
            <a:ext uri="{FF2B5EF4-FFF2-40B4-BE49-F238E27FC236}">
              <a16:creationId xmlns:a16="http://schemas.microsoft.com/office/drawing/2014/main" id="{AB71EC85-FA95-485E-BBE1-E9513BC34D29}"/>
            </a:ext>
          </a:extLst>
        </xdr:cNvPr>
        <xdr:cNvSpPr txBox="1"/>
      </xdr:nvSpPr>
      <xdr:spPr>
        <a:xfrm>
          <a:off x="13080365" y="661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3" name="直線コネクタ 132">
          <a:extLst>
            <a:ext uri="{FF2B5EF4-FFF2-40B4-BE49-F238E27FC236}">
              <a16:creationId xmlns:a16="http://schemas.microsoft.com/office/drawing/2014/main" id="{62276BB0-C491-4DE7-80A0-683D85FBC977}"/>
            </a:ext>
          </a:extLst>
        </xdr:cNvPr>
        <xdr:cNvCxnSpPr/>
      </xdr:nvCxnSpPr>
      <xdr:spPr>
        <a:xfrm>
          <a:off x="12963525" y="6609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4DC9F550-3E5E-446E-95A8-6AEBFFF651A8}"/>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A4281276-E2B2-4447-90E3-93DEA26A9295}"/>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6" name="債務償還比率平均値テキスト">
          <a:extLst>
            <a:ext uri="{FF2B5EF4-FFF2-40B4-BE49-F238E27FC236}">
              <a16:creationId xmlns:a16="http://schemas.microsoft.com/office/drawing/2014/main" id="{92D2EF78-6AB3-415A-9AE4-5697E583CE14}"/>
            </a:ext>
          </a:extLst>
        </xdr:cNvPr>
        <xdr:cNvSpPr txBox="1"/>
      </xdr:nvSpPr>
      <xdr:spPr>
        <a:xfrm>
          <a:off x="13080365" y="548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7" name="フローチャート: 判断 136">
          <a:extLst>
            <a:ext uri="{FF2B5EF4-FFF2-40B4-BE49-F238E27FC236}">
              <a16:creationId xmlns:a16="http://schemas.microsoft.com/office/drawing/2014/main" id="{099C505C-0079-4010-A5F4-9E528C624291}"/>
            </a:ext>
          </a:extLst>
        </xdr:cNvPr>
        <xdr:cNvSpPr/>
      </xdr:nvSpPr>
      <xdr:spPr>
        <a:xfrm>
          <a:off x="13001625" y="5632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8" name="フローチャート: 判断 137">
          <a:extLst>
            <a:ext uri="{FF2B5EF4-FFF2-40B4-BE49-F238E27FC236}">
              <a16:creationId xmlns:a16="http://schemas.microsoft.com/office/drawing/2014/main" id="{082175FB-E50E-489D-BB0E-3413BFA19AE8}"/>
            </a:ext>
          </a:extLst>
        </xdr:cNvPr>
        <xdr:cNvSpPr/>
      </xdr:nvSpPr>
      <xdr:spPr>
        <a:xfrm>
          <a:off x="12359005" y="5631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9" name="フローチャート: 判断 138">
          <a:extLst>
            <a:ext uri="{FF2B5EF4-FFF2-40B4-BE49-F238E27FC236}">
              <a16:creationId xmlns:a16="http://schemas.microsoft.com/office/drawing/2014/main" id="{E4F1EA78-639D-4675-858C-1F39D493D179}"/>
            </a:ext>
          </a:extLst>
        </xdr:cNvPr>
        <xdr:cNvSpPr/>
      </xdr:nvSpPr>
      <xdr:spPr>
        <a:xfrm>
          <a:off x="11688445" y="58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0" name="フローチャート: 判断 139">
          <a:extLst>
            <a:ext uri="{FF2B5EF4-FFF2-40B4-BE49-F238E27FC236}">
              <a16:creationId xmlns:a16="http://schemas.microsoft.com/office/drawing/2014/main" id="{436594AB-8BFF-4265-95EB-FE5716BCBE23}"/>
            </a:ext>
          </a:extLst>
        </xdr:cNvPr>
        <xdr:cNvSpPr/>
      </xdr:nvSpPr>
      <xdr:spPr>
        <a:xfrm>
          <a:off x="11017885" y="586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1" name="フローチャート: 判断 140">
          <a:extLst>
            <a:ext uri="{FF2B5EF4-FFF2-40B4-BE49-F238E27FC236}">
              <a16:creationId xmlns:a16="http://schemas.microsoft.com/office/drawing/2014/main" id="{D0D2591C-E37D-4870-8800-C5BE87B7105E}"/>
            </a:ext>
          </a:extLst>
        </xdr:cNvPr>
        <xdr:cNvSpPr/>
      </xdr:nvSpPr>
      <xdr:spPr>
        <a:xfrm>
          <a:off x="10347325" y="590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216FC4D-975D-4924-A34F-14AE8B36E906}"/>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4E9483C-9423-4747-A14F-17CBDCF75AD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A286F6B-1AB3-43D6-A520-56BCBAC8603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820F488-357B-45AB-BD1B-D8A60B73B714}"/>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A0A8702-019A-4C2A-80B1-CCA8162B2D5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26697</xdr:rowOff>
    </xdr:from>
    <xdr:to>
      <xdr:col>76</xdr:col>
      <xdr:colOff>73025</xdr:colOff>
      <xdr:row>29</xdr:row>
      <xdr:rowOff>128297</xdr:rowOff>
    </xdr:to>
    <xdr:sp macro="" textlink="">
      <xdr:nvSpPr>
        <xdr:cNvPr id="147" name="楕円 146">
          <a:extLst>
            <a:ext uri="{FF2B5EF4-FFF2-40B4-BE49-F238E27FC236}">
              <a16:creationId xmlns:a16="http://schemas.microsoft.com/office/drawing/2014/main" id="{62B8E862-45DC-438A-A1D5-4114954F2EFD}"/>
            </a:ext>
          </a:extLst>
        </xdr:cNvPr>
        <xdr:cNvSpPr/>
      </xdr:nvSpPr>
      <xdr:spPr>
        <a:xfrm>
          <a:off x="13001625" y="56578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5124</xdr:rowOff>
    </xdr:from>
    <xdr:ext cx="469744" cy="259045"/>
    <xdr:sp macro="" textlink="">
      <xdr:nvSpPr>
        <xdr:cNvPr id="148" name="債務償還比率該当値テキスト">
          <a:extLst>
            <a:ext uri="{FF2B5EF4-FFF2-40B4-BE49-F238E27FC236}">
              <a16:creationId xmlns:a16="http://schemas.microsoft.com/office/drawing/2014/main" id="{993FF4FB-887C-43DF-985F-46854C86FD4F}"/>
            </a:ext>
          </a:extLst>
        </xdr:cNvPr>
        <xdr:cNvSpPr txBox="1"/>
      </xdr:nvSpPr>
      <xdr:spPr>
        <a:xfrm>
          <a:off x="13080365" y="563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73851</xdr:rowOff>
    </xdr:from>
    <xdr:to>
      <xdr:col>72</xdr:col>
      <xdr:colOff>123825</xdr:colOff>
      <xdr:row>29</xdr:row>
      <xdr:rowOff>4001</xdr:rowOff>
    </xdr:to>
    <xdr:sp macro="" textlink="">
      <xdr:nvSpPr>
        <xdr:cNvPr id="149" name="楕円 148">
          <a:extLst>
            <a:ext uri="{FF2B5EF4-FFF2-40B4-BE49-F238E27FC236}">
              <a16:creationId xmlns:a16="http://schemas.microsoft.com/office/drawing/2014/main" id="{0E1347DB-57D3-4BBB-B4B1-FBF05BA2EF23}"/>
            </a:ext>
          </a:extLst>
        </xdr:cNvPr>
        <xdr:cNvSpPr/>
      </xdr:nvSpPr>
      <xdr:spPr>
        <a:xfrm>
          <a:off x="12359005" y="5537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124651</xdr:rowOff>
    </xdr:from>
    <xdr:to>
      <xdr:col>76</xdr:col>
      <xdr:colOff>22225</xdr:colOff>
      <xdr:row>29</xdr:row>
      <xdr:rowOff>77497</xdr:rowOff>
    </xdr:to>
    <xdr:cxnSp macro="">
      <xdr:nvCxnSpPr>
        <xdr:cNvPr id="150" name="直線コネクタ 149">
          <a:extLst>
            <a:ext uri="{FF2B5EF4-FFF2-40B4-BE49-F238E27FC236}">
              <a16:creationId xmlns:a16="http://schemas.microsoft.com/office/drawing/2014/main" id="{047423E6-616C-4EB9-A392-1485B8C0A4DA}"/>
            </a:ext>
          </a:extLst>
        </xdr:cNvPr>
        <xdr:cNvCxnSpPr/>
      </xdr:nvCxnSpPr>
      <xdr:spPr>
        <a:xfrm>
          <a:off x="12409805" y="5588191"/>
          <a:ext cx="619760" cy="1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51834</xdr:rowOff>
    </xdr:from>
    <xdr:to>
      <xdr:col>68</xdr:col>
      <xdr:colOff>123825</xdr:colOff>
      <xdr:row>29</xdr:row>
      <xdr:rowOff>153434</xdr:rowOff>
    </xdr:to>
    <xdr:sp macro="" textlink="">
      <xdr:nvSpPr>
        <xdr:cNvPr id="151" name="楕円 150">
          <a:extLst>
            <a:ext uri="{FF2B5EF4-FFF2-40B4-BE49-F238E27FC236}">
              <a16:creationId xmlns:a16="http://schemas.microsoft.com/office/drawing/2014/main" id="{67D37339-09E1-420E-A98D-3010B381D481}"/>
            </a:ext>
          </a:extLst>
        </xdr:cNvPr>
        <xdr:cNvSpPr/>
      </xdr:nvSpPr>
      <xdr:spPr>
        <a:xfrm>
          <a:off x="11688445" y="5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124651</xdr:rowOff>
    </xdr:from>
    <xdr:to>
      <xdr:col>72</xdr:col>
      <xdr:colOff>73025</xdr:colOff>
      <xdr:row>29</xdr:row>
      <xdr:rowOff>102634</xdr:rowOff>
    </xdr:to>
    <xdr:cxnSp macro="">
      <xdr:nvCxnSpPr>
        <xdr:cNvPr id="152" name="直線コネクタ 151">
          <a:extLst>
            <a:ext uri="{FF2B5EF4-FFF2-40B4-BE49-F238E27FC236}">
              <a16:creationId xmlns:a16="http://schemas.microsoft.com/office/drawing/2014/main" id="{E7AD1716-1B5F-4B9C-962A-D3C06E0C78CC}"/>
            </a:ext>
          </a:extLst>
        </xdr:cNvPr>
        <xdr:cNvCxnSpPr/>
      </xdr:nvCxnSpPr>
      <xdr:spPr>
        <a:xfrm flipV="1">
          <a:off x="11739245" y="5588191"/>
          <a:ext cx="670560" cy="14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21490</xdr:rowOff>
    </xdr:from>
    <xdr:to>
      <xdr:col>64</xdr:col>
      <xdr:colOff>123825</xdr:colOff>
      <xdr:row>30</xdr:row>
      <xdr:rowOff>123090</xdr:rowOff>
    </xdr:to>
    <xdr:sp macro="" textlink="">
      <xdr:nvSpPr>
        <xdr:cNvPr id="153" name="楕円 152">
          <a:extLst>
            <a:ext uri="{FF2B5EF4-FFF2-40B4-BE49-F238E27FC236}">
              <a16:creationId xmlns:a16="http://schemas.microsoft.com/office/drawing/2014/main" id="{79D52358-C1EC-467D-A606-2CB64B0E5198}"/>
            </a:ext>
          </a:extLst>
        </xdr:cNvPr>
        <xdr:cNvSpPr/>
      </xdr:nvSpPr>
      <xdr:spPr>
        <a:xfrm>
          <a:off x="11017885" y="58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102634</xdr:rowOff>
    </xdr:from>
    <xdr:to>
      <xdr:col>68</xdr:col>
      <xdr:colOff>73025</xdr:colOff>
      <xdr:row>30</xdr:row>
      <xdr:rowOff>72290</xdr:rowOff>
    </xdr:to>
    <xdr:cxnSp macro="">
      <xdr:nvCxnSpPr>
        <xdr:cNvPr id="154" name="直線コネクタ 153">
          <a:extLst>
            <a:ext uri="{FF2B5EF4-FFF2-40B4-BE49-F238E27FC236}">
              <a16:creationId xmlns:a16="http://schemas.microsoft.com/office/drawing/2014/main" id="{947A81C1-C8BE-4602-9053-71394ADB0EFC}"/>
            </a:ext>
          </a:extLst>
        </xdr:cNvPr>
        <xdr:cNvCxnSpPr/>
      </xdr:nvCxnSpPr>
      <xdr:spPr>
        <a:xfrm flipV="1">
          <a:off x="11068685" y="5733814"/>
          <a:ext cx="670560" cy="13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75157</xdr:rowOff>
    </xdr:from>
    <xdr:to>
      <xdr:col>60</xdr:col>
      <xdr:colOff>123825</xdr:colOff>
      <xdr:row>31</xdr:row>
      <xdr:rowOff>5307</xdr:rowOff>
    </xdr:to>
    <xdr:sp macro="" textlink="">
      <xdr:nvSpPr>
        <xdr:cNvPr id="155" name="楕円 154">
          <a:extLst>
            <a:ext uri="{FF2B5EF4-FFF2-40B4-BE49-F238E27FC236}">
              <a16:creationId xmlns:a16="http://schemas.microsoft.com/office/drawing/2014/main" id="{EF2E19B8-D413-4114-AD6D-4FDE901EB3DB}"/>
            </a:ext>
          </a:extLst>
        </xdr:cNvPr>
        <xdr:cNvSpPr/>
      </xdr:nvSpPr>
      <xdr:spPr>
        <a:xfrm>
          <a:off x="10347325" y="5873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72290</xdr:rowOff>
    </xdr:from>
    <xdr:to>
      <xdr:col>64</xdr:col>
      <xdr:colOff>73025</xdr:colOff>
      <xdr:row>30</xdr:row>
      <xdr:rowOff>125957</xdr:rowOff>
    </xdr:to>
    <xdr:cxnSp macro="">
      <xdr:nvCxnSpPr>
        <xdr:cNvPr id="156" name="直線コネクタ 155">
          <a:extLst>
            <a:ext uri="{FF2B5EF4-FFF2-40B4-BE49-F238E27FC236}">
              <a16:creationId xmlns:a16="http://schemas.microsoft.com/office/drawing/2014/main" id="{8F22E51B-B7E9-4DF4-8820-E555DDBD1D01}"/>
            </a:ext>
          </a:extLst>
        </xdr:cNvPr>
        <xdr:cNvCxnSpPr/>
      </xdr:nvCxnSpPr>
      <xdr:spPr>
        <a:xfrm flipV="1">
          <a:off x="10398125" y="5871110"/>
          <a:ext cx="670560" cy="5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57" name="n_1aveValue債務償還比率">
          <a:extLst>
            <a:ext uri="{FF2B5EF4-FFF2-40B4-BE49-F238E27FC236}">
              <a16:creationId xmlns:a16="http://schemas.microsoft.com/office/drawing/2014/main" id="{272EE37E-CA14-4187-B3A3-BAC1D92C70CB}"/>
            </a:ext>
          </a:extLst>
        </xdr:cNvPr>
        <xdr:cNvSpPr txBox="1"/>
      </xdr:nvSpPr>
      <xdr:spPr>
        <a:xfrm>
          <a:off x="12185092" y="572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58" name="n_2aveValue債務償還比率">
          <a:extLst>
            <a:ext uri="{FF2B5EF4-FFF2-40B4-BE49-F238E27FC236}">
              <a16:creationId xmlns:a16="http://schemas.microsoft.com/office/drawing/2014/main" id="{429CEA4E-BB53-4971-820D-F2B685059905}"/>
            </a:ext>
          </a:extLst>
        </xdr:cNvPr>
        <xdr:cNvSpPr txBox="1"/>
      </xdr:nvSpPr>
      <xdr:spPr>
        <a:xfrm>
          <a:off x="11527232" y="593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59" name="n_3aveValue債務償還比率">
          <a:extLst>
            <a:ext uri="{FF2B5EF4-FFF2-40B4-BE49-F238E27FC236}">
              <a16:creationId xmlns:a16="http://schemas.microsoft.com/office/drawing/2014/main" id="{16346FFF-3534-49C6-B179-CA1608ADEF43}"/>
            </a:ext>
          </a:extLst>
        </xdr:cNvPr>
        <xdr:cNvSpPr txBox="1"/>
      </xdr:nvSpPr>
      <xdr:spPr>
        <a:xfrm>
          <a:off x="10856672" y="59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0" name="n_4aveValue債務償還比率">
          <a:extLst>
            <a:ext uri="{FF2B5EF4-FFF2-40B4-BE49-F238E27FC236}">
              <a16:creationId xmlns:a16="http://schemas.microsoft.com/office/drawing/2014/main" id="{F27C16A6-7C1D-4688-9199-BA719705DA63}"/>
            </a:ext>
          </a:extLst>
        </xdr:cNvPr>
        <xdr:cNvSpPr txBox="1"/>
      </xdr:nvSpPr>
      <xdr:spPr>
        <a:xfrm>
          <a:off x="10186112"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20528</xdr:rowOff>
    </xdr:from>
    <xdr:ext cx="469744" cy="259045"/>
    <xdr:sp macro="" textlink="">
      <xdr:nvSpPr>
        <xdr:cNvPr id="161" name="n_1mainValue債務償還比率">
          <a:extLst>
            <a:ext uri="{FF2B5EF4-FFF2-40B4-BE49-F238E27FC236}">
              <a16:creationId xmlns:a16="http://schemas.microsoft.com/office/drawing/2014/main" id="{0BF4FE51-1FFC-403B-B1F7-043A3B46D6A5}"/>
            </a:ext>
          </a:extLst>
        </xdr:cNvPr>
        <xdr:cNvSpPr txBox="1"/>
      </xdr:nvSpPr>
      <xdr:spPr>
        <a:xfrm>
          <a:off x="12185092" y="531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169961</xdr:rowOff>
    </xdr:from>
    <xdr:ext cx="469744" cy="259045"/>
    <xdr:sp macro="" textlink="">
      <xdr:nvSpPr>
        <xdr:cNvPr id="162" name="n_2mainValue債務償還比率">
          <a:extLst>
            <a:ext uri="{FF2B5EF4-FFF2-40B4-BE49-F238E27FC236}">
              <a16:creationId xmlns:a16="http://schemas.microsoft.com/office/drawing/2014/main" id="{4DA48EEF-F80D-430D-A5DC-18E06FC4CD66}"/>
            </a:ext>
          </a:extLst>
        </xdr:cNvPr>
        <xdr:cNvSpPr txBox="1"/>
      </xdr:nvSpPr>
      <xdr:spPr>
        <a:xfrm>
          <a:off x="11527232" y="546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139617</xdr:rowOff>
    </xdr:from>
    <xdr:ext cx="469744" cy="259045"/>
    <xdr:sp macro="" textlink="">
      <xdr:nvSpPr>
        <xdr:cNvPr id="163" name="n_3mainValue債務償還比率">
          <a:extLst>
            <a:ext uri="{FF2B5EF4-FFF2-40B4-BE49-F238E27FC236}">
              <a16:creationId xmlns:a16="http://schemas.microsoft.com/office/drawing/2014/main" id="{6D909CD9-9BA3-4032-ABD1-573E1DF1B7ED}"/>
            </a:ext>
          </a:extLst>
        </xdr:cNvPr>
        <xdr:cNvSpPr txBox="1"/>
      </xdr:nvSpPr>
      <xdr:spPr>
        <a:xfrm>
          <a:off x="10856672" y="560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21834</xdr:rowOff>
    </xdr:from>
    <xdr:ext cx="469744" cy="259045"/>
    <xdr:sp macro="" textlink="">
      <xdr:nvSpPr>
        <xdr:cNvPr id="164" name="n_4mainValue債務償還比率">
          <a:extLst>
            <a:ext uri="{FF2B5EF4-FFF2-40B4-BE49-F238E27FC236}">
              <a16:creationId xmlns:a16="http://schemas.microsoft.com/office/drawing/2014/main" id="{9C905BD3-984F-42BB-A4B1-25353A4AAACF}"/>
            </a:ext>
          </a:extLst>
        </xdr:cNvPr>
        <xdr:cNvSpPr txBox="1"/>
      </xdr:nvSpPr>
      <xdr:spPr>
        <a:xfrm>
          <a:off x="10186112" y="56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D571A9D-10E9-4964-B41F-30FEBCE6F124}"/>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28F84BE-3B0C-4BCD-84C9-D2220917ECB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E66E7BA-8B05-4AD5-9409-DAF53F7A77C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2ADFA5C7-381C-4CFE-B2C3-17A47707D30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C3144DCA-80E4-4DF5-8FED-D253CD6E909E}"/>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D39734E6-32FA-474A-884C-127FF21D68A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8CFF08-E315-4C9E-82D1-B7C56C40FA8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9D76EC-EE40-4E29-A0EC-C0B14E8B2E9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D534AF-A9AA-4C93-AECF-1232A37CD0E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735973-2684-4A33-B621-CD06C15331A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4FDB22-C7C0-47F5-90E1-FDFF13F15AB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5872CD-C592-4AFD-A20B-D315B62D857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8EDA6B-1A80-481B-9305-43201BC80F4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984821-670C-45C1-B617-A906C519019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F3C5CD-0ACD-44C1-983D-E87F961672E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202E49-B5FB-450F-B10B-DFDFBC10046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7,375
65.51
6,667,301
6,258,923
294,124
3,299,521
4,545,734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887CB8-8623-4161-87F5-E8B01586714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97F314-F0AF-40A8-A6BE-695F307536A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1335A1-DD9A-48FF-8B53-B8294508E01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E10681-8EBB-4D9F-A826-984D7EE0673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260E51-D437-4594-844F-3CA008D7862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C567D29-6929-4992-9B03-B41DE6AE595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B38121-70AB-4702-9489-E30A7F4B22A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5201B1-9BB6-4931-8B55-73318B74FEA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04314E-5800-4316-9809-71921607359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21114C-2311-48E5-A448-402AB728943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F8F137-E9D7-4674-8E6C-36A83E51073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D6A0E3-2B16-404D-85AB-C3B354207FB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F848F3-1126-40EA-AFD7-7C559171831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CC41C6-6449-4335-B4B1-E42FDC0AF99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FFF362-1C82-479C-8976-A8686FD4080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B21210-A5C7-4E0B-BDCA-42A5E0D8E9A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0A653B-07A4-4948-86CA-306D844BCA8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9C955C-25DC-4F4C-8253-22C26D4B95B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CF5301-EA24-416D-BBFB-00AB6ED2185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0EBAE20-7F4E-480F-9FC2-CAE64C4BBB5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5D6806D-73BC-41D7-B25A-BEB639A4F16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BBE678-77B1-477F-8821-27048513321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78BC68-A6FF-4359-A248-2BD35E2BCDB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2EF61D-D573-404B-948F-DB53E873A24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6A25FC-5DBF-4E68-85A0-CAD1BD0D5B9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38A2DD-8C6B-41AF-9F81-8DE07AAB565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9B1744-8F55-44C4-BCD6-9D05968A95C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C1AF93-3BB2-4839-9F3D-E6D116131CF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008294-E82F-48C4-8029-365DB788537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6C9B4B-CF89-4FA3-A74C-017BBEE6F73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78A97E7-CEA2-472F-A3B8-09D35A6C095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FEB493-FA85-4B12-97A5-442464CEA7E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1EE8A21-C05F-4564-B401-E13341D964E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2EF85A7-C30F-4E22-8158-F21AEFD5369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8026FDE-1D1D-48CB-BA1C-393F36F854A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73087D8-F90E-45CE-B558-19960D3734D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62A4E36-53C4-42DA-BD59-C2641507CC4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B24F3EB-4B19-4896-B0B8-173C1146A93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CB1F0F6-B785-4DA0-9D98-AB14110F557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87580EF-52F8-4D59-978B-DDE4B1D09D3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7E60DA-09FC-45B4-B453-A52015B86A3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51509C6-3A10-42CC-AD89-BB5CD8AC812A}"/>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EA61016-78F7-4FD0-8C8C-17D35BBB501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4C0EC0-CDB0-4723-8515-EE3C945FAD8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E3595E4-56ED-46C6-AA09-8EAC7E0B577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18B3B04F-39D0-42B4-9DF6-1D0708BA67D0}"/>
            </a:ext>
          </a:extLst>
        </xdr:cNvPr>
        <xdr:cNvCxnSpPr/>
      </xdr:nvCxnSpPr>
      <xdr:spPr>
        <a:xfrm flipV="1">
          <a:off x="4086225" y="564642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FF3EAA6E-FFCE-4372-BAE5-7C5030FB3915}"/>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B9885FED-3F30-4077-9A74-38AFFA2B1034}"/>
            </a:ext>
          </a:extLst>
        </xdr:cNvPr>
        <xdr:cNvCxnSpPr/>
      </xdr:nvCxnSpPr>
      <xdr:spPr>
        <a:xfrm>
          <a:off x="402082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7C08DC8B-9418-4FA0-92A3-F3D2A2CFDFB1}"/>
            </a:ext>
          </a:extLst>
        </xdr:cNvPr>
        <xdr:cNvSpPr txBox="1"/>
      </xdr:nvSpPr>
      <xdr:spPr>
        <a:xfrm>
          <a:off x="412496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74C00506-283A-4AC1-AB0E-66951784F054}"/>
            </a:ext>
          </a:extLst>
        </xdr:cNvPr>
        <xdr:cNvCxnSpPr/>
      </xdr:nvCxnSpPr>
      <xdr:spPr>
        <a:xfrm>
          <a:off x="4020820" y="564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FB8FC0CC-C048-4C53-AD07-AE6FEFFC02BA}"/>
            </a:ext>
          </a:extLst>
        </xdr:cNvPr>
        <xdr:cNvSpPr txBox="1"/>
      </xdr:nvSpPr>
      <xdr:spPr>
        <a:xfrm>
          <a:off x="412496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80E32E4C-FF98-4211-926D-7DAFCAE75F50}"/>
            </a:ext>
          </a:extLst>
        </xdr:cNvPr>
        <xdr:cNvSpPr/>
      </xdr:nvSpPr>
      <xdr:spPr>
        <a:xfrm>
          <a:off x="403606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B7FE878D-1EEC-409D-A6D6-8B1B90F75557}"/>
            </a:ext>
          </a:extLst>
        </xdr:cNvPr>
        <xdr:cNvSpPr/>
      </xdr:nvSpPr>
      <xdr:spPr>
        <a:xfrm>
          <a:off x="3312160" y="6367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9C366BEB-F901-4675-95D5-BE16811975EB}"/>
            </a:ext>
          </a:extLst>
        </xdr:cNvPr>
        <xdr:cNvSpPr/>
      </xdr:nvSpPr>
      <xdr:spPr>
        <a:xfrm>
          <a:off x="25146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CF103821-F55A-41F6-B321-FA31CC581BFD}"/>
            </a:ext>
          </a:extLst>
        </xdr:cNvPr>
        <xdr:cNvSpPr/>
      </xdr:nvSpPr>
      <xdr:spPr>
        <a:xfrm>
          <a:off x="17399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4F1D7529-7755-494B-81E8-E1D9D46D91D2}"/>
            </a:ext>
          </a:extLst>
        </xdr:cNvPr>
        <xdr:cNvSpPr/>
      </xdr:nvSpPr>
      <xdr:spPr>
        <a:xfrm>
          <a:off x="96520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00944E6-A50A-4487-8D9E-156996422CA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DE7709B-E0EB-48AC-9943-72E9A90D0FA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8C0C0E-DB3E-4B04-98E2-4BFF7A5C387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F73CD46-46E3-458C-932C-31AA8D4DBCB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8454CBD-36EE-423F-BF95-37661BE788F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1A99EFA1-3FB1-47FB-9961-7AA6309ABBE4}"/>
            </a:ext>
          </a:extLst>
        </xdr:cNvPr>
        <xdr:cNvSpPr/>
      </xdr:nvSpPr>
      <xdr:spPr>
        <a:xfrm>
          <a:off x="403606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id="{F4FF9186-68C1-4E97-A8CA-34037271CBE9}"/>
            </a:ext>
          </a:extLst>
        </xdr:cNvPr>
        <xdr:cNvSpPr txBox="1"/>
      </xdr:nvSpPr>
      <xdr:spPr>
        <a:xfrm>
          <a:off x="4124960"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xdr:rowOff>
    </xdr:from>
    <xdr:to>
      <xdr:col>20</xdr:col>
      <xdr:colOff>38100</xdr:colOff>
      <xdr:row>38</xdr:row>
      <xdr:rowOff>113665</xdr:rowOff>
    </xdr:to>
    <xdr:sp macro="" textlink="">
      <xdr:nvSpPr>
        <xdr:cNvPr id="75" name="楕円 74">
          <a:extLst>
            <a:ext uri="{FF2B5EF4-FFF2-40B4-BE49-F238E27FC236}">
              <a16:creationId xmlns:a16="http://schemas.microsoft.com/office/drawing/2014/main" id="{CCC48877-64FC-4FEB-B886-6F2F4813C538}"/>
            </a:ext>
          </a:extLst>
        </xdr:cNvPr>
        <xdr:cNvSpPr/>
      </xdr:nvSpPr>
      <xdr:spPr>
        <a:xfrm>
          <a:off x="3312160" y="6382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62865</xdr:rowOff>
    </xdr:from>
    <xdr:to>
      <xdr:col>24</xdr:col>
      <xdr:colOff>63500</xdr:colOff>
      <xdr:row>38</xdr:row>
      <xdr:rowOff>93345</xdr:rowOff>
    </xdr:to>
    <xdr:cxnSp macro="">
      <xdr:nvCxnSpPr>
        <xdr:cNvPr id="76" name="直線コネクタ 75">
          <a:extLst>
            <a:ext uri="{FF2B5EF4-FFF2-40B4-BE49-F238E27FC236}">
              <a16:creationId xmlns:a16="http://schemas.microsoft.com/office/drawing/2014/main" id="{8E49BA76-46E3-4CBE-A1F3-F37F0E8D5F56}"/>
            </a:ext>
          </a:extLst>
        </xdr:cNvPr>
        <xdr:cNvCxnSpPr/>
      </xdr:nvCxnSpPr>
      <xdr:spPr>
        <a:xfrm>
          <a:off x="3355340" y="643318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a:extLst>
            <a:ext uri="{FF2B5EF4-FFF2-40B4-BE49-F238E27FC236}">
              <a16:creationId xmlns:a16="http://schemas.microsoft.com/office/drawing/2014/main" id="{3E341527-D6E5-40E9-9B24-F70687D45C50}"/>
            </a:ext>
          </a:extLst>
        </xdr:cNvPr>
        <xdr:cNvSpPr/>
      </xdr:nvSpPr>
      <xdr:spPr>
        <a:xfrm>
          <a:off x="2514600" y="635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62865</xdr:rowOff>
    </xdr:to>
    <xdr:cxnSp macro="">
      <xdr:nvCxnSpPr>
        <xdr:cNvPr id="78" name="直線コネクタ 77">
          <a:extLst>
            <a:ext uri="{FF2B5EF4-FFF2-40B4-BE49-F238E27FC236}">
              <a16:creationId xmlns:a16="http://schemas.microsoft.com/office/drawing/2014/main" id="{C56AAAD0-E948-49F5-AC37-883E30EEAA15}"/>
            </a:ext>
          </a:extLst>
        </xdr:cNvPr>
        <xdr:cNvCxnSpPr/>
      </xdr:nvCxnSpPr>
      <xdr:spPr>
        <a:xfrm>
          <a:off x="2565400" y="640270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79" name="楕円 78">
          <a:extLst>
            <a:ext uri="{FF2B5EF4-FFF2-40B4-BE49-F238E27FC236}">
              <a16:creationId xmlns:a16="http://schemas.microsoft.com/office/drawing/2014/main" id="{815D47C4-9CE1-4670-B1D0-A796CA155EC9}"/>
            </a:ext>
          </a:extLst>
        </xdr:cNvPr>
        <xdr:cNvSpPr/>
      </xdr:nvSpPr>
      <xdr:spPr>
        <a:xfrm>
          <a:off x="17399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32385</xdr:rowOff>
    </xdr:to>
    <xdr:cxnSp macro="">
      <xdr:nvCxnSpPr>
        <xdr:cNvPr id="80" name="直線コネクタ 79">
          <a:extLst>
            <a:ext uri="{FF2B5EF4-FFF2-40B4-BE49-F238E27FC236}">
              <a16:creationId xmlns:a16="http://schemas.microsoft.com/office/drawing/2014/main" id="{82D3FBFE-911C-43E9-AF53-B41588628499}"/>
            </a:ext>
          </a:extLst>
        </xdr:cNvPr>
        <xdr:cNvCxnSpPr/>
      </xdr:nvCxnSpPr>
      <xdr:spPr>
        <a:xfrm>
          <a:off x="1790700" y="637794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1" name="楕円 80">
          <a:extLst>
            <a:ext uri="{FF2B5EF4-FFF2-40B4-BE49-F238E27FC236}">
              <a16:creationId xmlns:a16="http://schemas.microsoft.com/office/drawing/2014/main" id="{635CCF20-125A-43E2-AF42-049593C44637}"/>
            </a:ext>
          </a:extLst>
        </xdr:cNvPr>
        <xdr:cNvSpPr/>
      </xdr:nvSpPr>
      <xdr:spPr>
        <a:xfrm>
          <a:off x="965200" y="6292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38</xdr:row>
      <xdr:rowOff>7620</xdr:rowOff>
    </xdr:to>
    <xdr:cxnSp macro="">
      <xdr:nvCxnSpPr>
        <xdr:cNvPr id="82" name="直線コネクタ 81">
          <a:extLst>
            <a:ext uri="{FF2B5EF4-FFF2-40B4-BE49-F238E27FC236}">
              <a16:creationId xmlns:a16="http://schemas.microsoft.com/office/drawing/2014/main" id="{47A677F0-21F0-4EDE-9700-3CCB3ED26F25}"/>
            </a:ext>
          </a:extLst>
        </xdr:cNvPr>
        <xdr:cNvCxnSpPr/>
      </xdr:nvCxnSpPr>
      <xdr:spPr>
        <a:xfrm>
          <a:off x="1008380" y="634365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4CF2AB20-C900-4336-A2EB-AD15A1CC184A}"/>
            </a:ext>
          </a:extLst>
        </xdr:cNvPr>
        <xdr:cNvSpPr txBox="1"/>
      </xdr:nvSpPr>
      <xdr:spPr>
        <a:xfrm>
          <a:off x="317056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45BBF4C7-9209-47F2-BAD4-6232ABD649D4}"/>
            </a:ext>
          </a:extLst>
        </xdr:cNvPr>
        <xdr:cNvSpPr txBox="1"/>
      </xdr:nvSpPr>
      <xdr:spPr>
        <a:xfrm>
          <a:off x="238570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3C6A0201-1BB7-43C0-AB58-60ABCC6F56C1}"/>
            </a:ext>
          </a:extLst>
        </xdr:cNvPr>
        <xdr:cNvSpPr txBox="1"/>
      </xdr:nvSpPr>
      <xdr:spPr>
        <a:xfrm>
          <a:off x="161100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id="{FC684FAB-7DB1-48D9-96D8-76697FEC0AD4}"/>
            </a:ext>
          </a:extLst>
        </xdr:cNvPr>
        <xdr:cNvSpPr txBox="1"/>
      </xdr:nvSpPr>
      <xdr:spPr>
        <a:xfrm>
          <a:off x="8363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104792</xdr:rowOff>
    </xdr:from>
    <xdr:ext cx="405111" cy="259045"/>
    <xdr:sp macro="" textlink="">
      <xdr:nvSpPr>
        <xdr:cNvPr id="87" name="n_1mainValue【道路】&#10;有形固定資産減価償却率">
          <a:extLst>
            <a:ext uri="{FF2B5EF4-FFF2-40B4-BE49-F238E27FC236}">
              <a16:creationId xmlns:a16="http://schemas.microsoft.com/office/drawing/2014/main" id="{62589545-4E64-4CD5-9920-0DD9DBE9F8B2}"/>
            </a:ext>
          </a:extLst>
        </xdr:cNvPr>
        <xdr:cNvSpPr txBox="1"/>
      </xdr:nvSpPr>
      <xdr:spPr>
        <a:xfrm>
          <a:off x="317056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99712</xdr:rowOff>
    </xdr:from>
    <xdr:ext cx="405111" cy="259045"/>
    <xdr:sp macro="" textlink="">
      <xdr:nvSpPr>
        <xdr:cNvPr id="88" name="n_2mainValue【道路】&#10;有形固定資産減価償却率">
          <a:extLst>
            <a:ext uri="{FF2B5EF4-FFF2-40B4-BE49-F238E27FC236}">
              <a16:creationId xmlns:a16="http://schemas.microsoft.com/office/drawing/2014/main" id="{31E970AD-F42D-4169-BE27-7EDAE0E7AA06}"/>
            </a:ext>
          </a:extLst>
        </xdr:cNvPr>
        <xdr:cNvSpPr txBox="1"/>
      </xdr:nvSpPr>
      <xdr:spPr>
        <a:xfrm>
          <a:off x="238570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id="{BC97D39C-A423-4AC2-A865-7526B8EED39C}"/>
            </a:ext>
          </a:extLst>
        </xdr:cNvPr>
        <xdr:cNvSpPr txBox="1"/>
      </xdr:nvSpPr>
      <xdr:spPr>
        <a:xfrm>
          <a:off x="161100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90" name="n_4mainValue【道路】&#10;有形固定資産減価償却率">
          <a:extLst>
            <a:ext uri="{FF2B5EF4-FFF2-40B4-BE49-F238E27FC236}">
              <a16:creationId xmlns:a16="http://schemas.microsoft.com/office/drawing/2014/main" id="{3852AF06-850A-4A3F-A0E1-32A8E3E3E6C9}"/>
            </a:ext>
          </a:extLst>
        </xdr:cNvPr>
        <xdr:cNvSpPr txBox="1"/>
      </xdr:nvSpPr>
      <xdr:spPr>
        <a:xfrm>
          <a:off x="83630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44953B9-A8A5-421B-9D19-346927E8F89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3482644-D062-4B86-A113-A201E942F6B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EC3135A-9AC0-43F6-A734-7E4DEF93434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B032F49-0E4B-48BF-AD3E-03F2ED9A246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BD9F755-515E-4F5A-A5AE-79819B32582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69FA209-B09E-4CF0-B5AB-00EFE060169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6317358-229F-411A-BB71-CBBA9DCDAFD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3A7D8BA-2F2F-4B01-A978-DF5B5751E80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8E6B52D-2034-4743-B10E-B93B033F538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BEAB330-0668-4D1D-87ED-6BD3A3AE38D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41C95E4-CD1F-45B6-A133-E8C5E0C2C9A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BB3F6CC-EAD4-44F3-9341-2A619D0B4C6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7AB5356-68F1-4D5C-ADF7-86DA46388D4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D9E664C-22BA-48DC-913C-F01216511E1A}"/>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BAEE8DC-DAEC-4579-BAF6-CF624BE9A32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E9EEDB1-CC6F-4E29-A3C2-9F58518209FA}"/>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F288B7-F3A8-4256-B4BA-09D6C06C69B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7FD8A06-F473-4A34-A8CF-9ADDF3D7A93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5F43F39-8883-49FC-A132-8AEA66D65AD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ABAA045-AE92-4A82-9441-E324D8F19F28}"/>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1A2FB6B-22A2-48DD-A37D-E57E3B27C15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2A61815-4137-4126-B5BB-A62DEE86B9EC}"/>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1BF7A6D-8703-41F8-8869-62390AC603A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ED872E62-1234-4202-981B-274897B69A48}"/>
            </a:ext>
          </a:extLst>
        </xdr:cNvPr>
        <xdr:cNvCxnSpPr/>
      </xdr:nvCxnSpPr>
      <xdr:spPr>
        <a:xfrm flipV="1">
          <a:off x="9219565" y="5534292"/>
          <a:ext cx="0" cy="149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62F40536-E9F3-42B4-BE7A-688AA4066B4B}"/>
            </a:ext>
          </a:extLst>
        </xdr:cNvPr>
        <xdr:cNvSpPr txBox="1"/>
      </xdr:nvSpPr>
      <xdr:spPr>
        <a:xfrm>
          <a:off x="9258300" y="70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0D319488-9917-4063-96FD-41A0D4C8B133}"/>
            </a:ext>
          </a:extLst>
        </xdr:cNvPr>
        <xdr:cNvCxnSpPr/>
      </xdr:nvCxnSpPr>
      <xdr:spPr>
        <a:xfrm>
          <a:off x="9154160" y="7032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03F4E92B-0516-4EC9-8555-FFA96B8FD588}"/>
            </a:ext>
          </a:extLst>
        </xdr:cNvPr>
        <xdr:cNvSpPr txBox="1"/>
      </xdr:nvSpPr>
      <xdr:spPr>
        <a:xfrm>
          <a:off x="9258300" y="531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B5C688F5-FE2A-4E37-BC00-5F45CCB7043B}"/>
            </a:ext>
          </a:extLst>
        </xdr:cNvPr>
        <xdr:cNvCxnSpPr/>
      </xdr:nvCxnSpPr>
      <xdr:spPr>
        <a:xfrm>
          <a:off x="9154160" y="553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27247251-3459-416C-973D-5903E45995E4}"/>
            </a:ext>
          </a:extLst>
        </xdr:cNvPr>
        <xdr:cNvSpPr txBox="1"/>
      </xdr:nvSpPr>
      <xdr:spPr>
        <a:xfrm>
          <a:off x="9258300" y="6597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37347285-7129-4C8B-8690-3A5B770FDCE0}"/>
            </a:ext>
          </a:extLst>
        </xdr:cNvPr>
        <xdr:cNvSpPr/>
      </xdr:nvSpPr>
      <xdr:spPr>
        <a:xfrm>
          <a:off x="9192260" y="6619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60BAD62F-5779-4114-BC4B-53A47103BE6C}"/>
            </a:ext>
          </a:extLst>
        </xdr:cNvPr>
        <xdr:cNvSpPr/>
      </xdr:nvSpPr>
      <xdr:spPr>
        <a:xfrm>
          <a:off x="8445500" y="663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983A4E21-FB54-4D99-B349-E16707492030}"/>
            </a:ext>
          </a:extLst>
        </xdr:cNvPr>
        <xdr:cNvSpPr/>
      </xdr:nvSpPr>
      <xdr:spPr>
        <a:xfrm>
          <a:off x="7670800" y="6646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53C8BB89-1C4D-42EA-B80B-2518EA8C8A51}"/>
            </a:ext>
          </a:extLst>
        </xdr:cNvPr>
        <xdr:cNvSpPr/>
      </xdr:nvSpPr>
      <xdr:spPr>
        <a:xfrm>
          <a:off x="6873240" y="6640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8C6B7465-7F49-4E1A-B9A1-F9C2645C7B00}"/>
            </a:ext>
          </a:extLst>
        </xdr:cNvPr>
        <xdr:cNvSpPr/>
      </xdr:nvSpPr>
      <xdr:spPr>
        <a:xfrm>
          <a:off x="6098540" y="66379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C780DAE-C172-44C8-924A-3645C2BC676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294B822-C7E9-4D17-916D-4E1D8637F31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0E3CF43-031F-49D0-BB4C-C06F2B07ECE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6D550D-35B7-49EC-A447-2076ED449E8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E5D00C9-7CD9-4C89-9BFC-0EA183F1A27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168211</xdr:rowOff>
    </xdr:from>
    <xdr:to>
      <xdr:col>55</xdr:col>
      <xdr:colOff>50800</xdr:colOff>
      <xdr:row>38</xdr:row>
      <xdr:rowOff>98361</xdr:rowOff>
    </xdr:to>
    <xdr:sp macro="" textlink="">
      <xdr:nvSpPr>
        <xdr:cNvPr id="130" name="楕円 129">
          <a:extLst>
            <a:ext uri="{FF2B5EF4-FFF2-40B4-BE49-F238E27FC236}">
              <a16:creationId xmlns:a16="http://schemas.microsoft.com/office/drawing/2014/main" id="{3B74DE5F-8DEE-4A6B-ABF5-B9EBF6C25A5B}"/>
            </a:ext>
          </a:extLst>
        </xdr:cNvPr>
        <xdr:cNvSpPr/>
      </xdr:nvSpPr>
      <xdr:spPr>
        <a:xfrm>
          <a:off x="9192260" y="6370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19638</xdr:rowOff>
    </xdr:from>
    <xdr:ext cx="534377" cy="259045"/>
    <xdr:sp macro="" textlink="">
      <xdr:nvSpPr>
        <xdr:cNvPr id="131" name="【道路】&#10;一人当たり延長該当値テキスト">
          <a:extLst>
            <a:ext uri="{FF2B5EF4-FFF2-40B4-BE49-F238E27FC236}">
              <a16:creationId xmlns:a16="http://schemas.microsoft.com/office/drawing/2014/main" id="{FCA3E8E7-4D5D-4D76-B85F-164DA3C8BF55}"/>
            </a:ext>
          </a:extLst>
        </xdr:cNvPr>
        <xdr:cNvSpPr txBox="1"/>
      </xdr:nvSpPr>
      <xdr:spPr>
        <a:xfrm>
          <a:off x="9258300" y="62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11100</xdr:rowOff>
    </xdr:from>
    <xdr:to>
      <xdr:col>50</xdr:col>
      <xdr:colOff>165100</xdr:colOff>
      <xdr:row>38</xdr:row>
      <xdr:rowOff>112700</xdr:rowOff>
    </xdr:to>
    <xdr:sp macro="" textlink="">
      <xdr:nvSpPr>
        <xdr:cNvPr id="132" name="楕円 131">
          <a:extLst>
            <a:ext uri="{FF2B5EF4-FFF2-40B4-BE49-F238E27FC236}">
              <a16:creationId xmlns:a16="http://schemas.microsoft.com/office/drawing/2014/main" id="{D83181AE-644C-40BC-9044-2B17A53739F2}"/>
            </a:ext>
          </a:extLst>
        </xdr:cNvPr>
        <xdr:cNvSpPr/>
      </xdr:nvSpPr>
      <xdr:spPr>
        <a:xfrm>
          <a:off x="8445500" y="63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47561</xdr:rowOff>
    </xdr:from>
    <xdr:to>
      <xdr:col>55</xdr:col>
      <xdr:colOff>0</xdr:colOff>
      <xdr:row>38</xdr:row>
      <xdr:rowOff>61900</xdr:rowOff>
    </xdr:to>
    <xdr:cxnSp macro="">
      <xdr:nvCxnSpPr>
        <xdr:cNvPr id="133" name="直線コネクタ 132">
          <a:extLst>
            <a:ext uri="{FF2B5EF4-FFF2-40B4-BE49-F238E27FC236}">
              <a16:creationId xmlns:a16="http://schemas.microsoft.com/office/drawing/2014/main" id="{B726FA4D-24DC-4A46-879D-195828AEE2E0}"/>
            </a:ext>
          </a:extLst>
        </xdr:cNvPr>
        <xdr:cNvCxnSpPr/>
      </xdr:nvCxnSpPr>
      <xdr:spPr>
        <a:xfrm flipV="1">
          <a:off x="8496300" y="6417881"/>
          <a:ext cx="723900" cy="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23838</xdr:rowOff>
    </xdr:from>
    <xdr:to>
      <xdr:col>46</xdr:col>
      <xdr:colOff>38100</xdr:colOff>
      <xdr:row>38</xdr:row>
      <xdr:rowOff>125438</xdr:rowOff>
    </xdr:to>
    <xdr:sp macro="" textlink="">
      <xdr:nvSpPr>
        <xdr:cNvPr id="134" name="楕円 133">
          <a:extLst>
            <a:ext uri="{FF2B5EF4-FFF2-40B4-BE49-F238E27FC236}">
              <a16:creationId xmlns:a16="http://schemas.microsoft.com/office/drawing/2014/main" id="{2394BE8A-3D7D-410B-A160-E79A53932153}"/>
            </a:ext>
          </a:extLst>
        </xdr:cNvPr>
        <xdr:cNvSpPr/>
      </xdr:nvSpPr>
      <xdr:spPr>
        <a:xfrm>
          <a:off x="7670800" y="6394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61900</xdr:rowOff>
    </xdr:from>
    <xdr:to>
      <xdr:col>50</xdr:col>
      <xdr:colOff>114300</xdr:colOff>
      <xdr:row>38</xdr:row>
      <xdr:rowOff>74638</xdr:rowOff>
    </xdr:to>
    <xdr:cxnSp macro="">
      <xdr:nvCxnSpPr>
        <xdr:cNvPr id="135" name="直線コネクタ 134">
          <a:extLst>
            <a:ext uri="{FF2B5EF4-FFF2-40B4-BE49-F238E27FC236}">
              <a16:creationId xmlns:a16="http://schemas.microsoft.com/office/drawing/2014/main" id="{700BE74A-579D-4432-898D-975BF59AEB12}"/>
            </a:ext>
          </a:extLst>
        </xdr:cNvPr>
        <xdr:cNvCxnSpPr/>
      </xdr:nvCxnSpPr>
      <xdr:spPr>
        <a:xfrm flipV="1">
          <a:off x="7713980" y="6432220"/>
          <a:ext cx="78232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33744</xdr:rowOff>
    </xdr:from>
    <xdr:to>
      <xdr:col>41</xdr:col>
      <xdr:colOff>101600</xdr:colOff>
      <xdr:row>38</xdr:row>
      <xdr:rowOff>135344</xdr:rowOff>
    </xdr:to>
    <xdr:sp macro="" textlink="">
      <xdr:nvSpPr>
        <xdr:cNvPr id="136" name="楕円 135">
          <a:extLst>
            <a:ext uri="{FF2B5EF4-FFF2-40B4-BE49-F238E27FC236}">
              <a16:creationId xmlns:a16="http://schemas.microsoft.com/office/drawing/2014/main" id="{EE6DC0FE-46FA-4218-9564-C903C479B47F}"/>
            </a:ext>
          </a:extLst>
        </xdr:cNvPr>
        <xdr:cNvSpPr/>
      </xdr:nvSpPr>
      <xdr:spPr>
        <a:xfrm>
          <a:off x="6873240" y="64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74638</xdr:rowOff>
    </xdr:from>
    <xdr:to>
      <xdr:col>45</xdr:col>
      <xdr:colOff>177800</xdr:colOff>
      <xdr:row>38</xdr:row>
      <xdr:rowOff>84544</xdr:rowOff>
    </xdr:to>
    <xdr:cxnSp macro="">
      <xdr:nvCxnSpPr>
        <xdr:cNvPr id="137" name="直線コネクタ 136">
          <a:extLst>
            <a:ext uri="{FF2B5EF4-FFF2-40B4-BE49-F238E27FC236}">
              <a16:creationId xmlns:a16="http://schemas.microsoft.com/office/drawing/2014/main" id="{849FC92F-00B3-4709-A0F6-E2983E650C2B}"/>
            </a:ext>
          </a:extLst>
        </xdr:cNvPr>
        <xdr:cNvCxnSpPr/>
      </xdr:nvCxnSpPr>
      <xdr:spPr>
        <a:xfrm flipV="1">
          <a:off x="6924040" y="6444958"/>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46177</xdr:rowOff>
    </xdr:from>
    <xdr:to>
      <xdr:col>36</xdr:col>
      <xdr:colOff>165100</xdr:colOff>
      <xdr:row>38</xdr:row>
      <xdr:rowOff>147777</xdr:rowOff>
    </xdr:to>
    <xdr:sp macro="" textlink="">
      <xdr:nvSpPr>
        <xdr:cNvPr id="138" name="楕円 137">
          <a:extLst>
            <a:ext uri="{FF2B5EF4-FFF2-40B4-BE49-F238E27FC236}">
              <a16:creationId xmlns:a16="http://schemas.microsoft.com/office/drawing/2014/main" id="{DF15EFA8-3F50-4426-B602-5FF2AEF06289}"/>
            </a:ext>
          </a:extLst>
        </xdr:cNvPr>
        <xdr:cNvSpPr/>
      </xdr:nvSpPr>
      <xdr:spPr>
        <a:xfrm>
          <a:off x="6098540" y="64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84544</xdr:rowOff>
    </xdr:from>
    <xdr:to>
      <xdr:col>41</xdr:col>
      <xdr:colOff>50800</xdr:colOff>
      <xdr:row>38</xdr:row>
      <xdr:rowOff>96977</xdr:rowOff>
    </xdr:to>
    <xdr:cxnSp macro="">
      <xdr:nvCxnSpPr>
        <xdr:cNvPr id="139" name="直線コネクタ 138">
          <a:extLst>
            <a:ext uri="{FF2B5EF4-FFF2-40B4-BE49-F238E27FC236}">
              <a16:creationId xmlns:a16="http://schemas.microsoft.com/office/drawing/2014/main" id="{9CC2F976-93CC-48F0-B810-0A255C5072DA}"/>
            </a:ext>
          </a:extLst>
        </xdr:cNvPr>
        <xdr:cNvCxnSpPr/>
      </xdr:nvCxnSpPr>
      <xdr:spPr>
        <a:xfrm flipV="1">
          <a:off x="6149340" y="6454864"/>
          <a:ext cx="774700" cy="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367F2AA0-F53A-4A48-99C6-D7EF55317C34}"/>
            </a:ext>
          </a:extLst>
        </xdr:cNvPr>
        <xdr:cNvSpPr txBox="1"/>
      </xdr:nvSpPr>
      <xdr:spPr>
        <a:xfrm>
          <a:off x="8239271" y="67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a:extLst>
            <a:ext uri="{FF2B5EF4-FFF2-40B4-BE49-F238E27FC236}">
              <a16:creationId xmlns:a16="http://schemas.microsoft.com/office/drawing/2014/main" id="{3BA9BECF-87C4-409A-A037-9FD3EB031D6D}"/>
            </a:ext>
          </a:extLst>
        </xdr:cNvPr>
        <xdr:cNvSpPr txBox="1"/>
      </xdr:nvSpPr>
      <xdr:spPr>
        <a:xfrm>
          <a:off x="7477271" y="6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a:extLst>
            <a:ext uri="{FF2B5EF4-FFF2-40B4-BE49-F238E27FC236}">
              <a16:creationId xmlns:a16="http://schemas.microsoft.com/office/drawing/2014/main" id="{8BB4676D-43F4-46D9-B0AC-8B0E59A7CB2D}"/>
            </a:ext>
          </a:extLst>
        </xdr:cNvPr>
        <xdr:cNvSpPr txBox="1"/>
      </xdr:nvSpPr>
      <xdr:spPr>
        <a:xfrm>
          <a:off x="6702571" y="67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a:extLst>
            <a:ext uri="{FF2B5EF4-FFF2-40B4-BE49-F238E27FC236}">
              <a16:creationId xmlns:a16="http://schemas.microsoft.com/office/drawing/2014/main" id="{19E74CEB-9DDF-4B32-A126-242A0ACFA4AE}"/>
            </a:ext>
          </a:extLst>
        </xdr:cNvPr>
        <xdr:cNvSpPr txBox="1"/>
      </xdr:nvSpPr>
      <xdr:spPr>
        <a:xfrm>
          <a:off x="5905011" y="67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129227</xdr:rowOff>
    </xdr:from>
    <xdr:ext cx="534377" cy="259045"/>
    <xdr:sp macro="" textlink="">
      <xdr:nvSpPr>
        <xdr:cNvPr id="144" name="n_1mainValue【道路】&#10;一人当たり延長">
          <a:extLst>
            <a:ext uri="{FF2B5EF4-FFF2-40B4-BE49-F238E27FC236}">
              <a16:creationId xmlns:a16="http://schemas.microsoft.com/office/drawing/2014/main" id="{9D74442D-5F70-47B3-B376-8B23AA97C0A0}"/>
            </a:ext>
          </a:extLst>
        </xdr:cNvPr>
        <xdr:cNvSpPr txBox="1"/>
      </xdr:nvSpPr>
      <xdr:spPr>
        <a:xfrm>
          <a:off x="8239271" y="61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141965</xdr:rowOff>
    </xdr:from>
    <xdr:ext cx="534377" cy="259045"/>
    <xdr:sp macro="" textlink="">
      <xdr:nvSpPr>
        <xdr:cNvPr id="145" name="n_2mainValue【道路】&#10;一人当たり延長">
          <a:extLst>
            <a:ext uri="{FF2B5EF4-FFF2-40B4-BE49-F238E27FC236}">
              <a16:creationId xmlns:a16="http://schemas.microsoft.com/office/drawing/2014/main" id="{1E71A1C7-066B-4650-8390-F3E4DA7ADEC3}"/>
            </a:ext>
          </a:extLst>
        </xdr:cNvPr>
        <xdr:cNvSpPr txBox="1"/>
      </xdr:nvSpPr>
      <xdr:spPr>
        <a:xfrm>
          <a:off x="747727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151871</xdr:rowOff>
    </xdr:from>
    <xdr:ext cx="534377" cy="259045"/>
    <xdr:sp macro="" textlink="">
      <xdr:nvSpPr>
        <xdr:cNvPr id="146" name="n_3mainValue【道路】&#10;一人当たり延長">
          <a:extLst>
            <a:ext uri="{FF2B5EF4-FFF2-40B4-BE49-F238E27FC236}">
              <a16:creationId xmlns:a16="http://schemas.microsoft.com/office/drawing/2014/main" id="{53E9BACF-39B2-4E26-89CF-B40EA806ADC3}"/>
            </a:ext>
          </a:extLst>
        </xdr:cNvPr>
        <xdr:cNvSpPr txBox="1"/>
      </xdr:nvSpPr>
      <xdr:spPr>
        <a:xfrm>
          <a:off x="6702571" y="61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164304</xdr:rowOff>
    </xdr:from>
    <xdr:ext cx="534377" cy="259045"/>
    <xdr:sp macro="" textlink="">
      <xdr:nvSpPr>
        <xdr:cNvPr id="147" name="n_4mainValue【道路】&#10;一人当たり延長">
          <a:extLst>
            <a:ext uri="{FF2B5EF4-FFF2-40B4-BE49-F238E27FC236}">
              <a16:creationId xmlns:a16="http://schemas.microsoft.com/office/drawing/2014/main" id="{99FDCF69-1677-4772-9E73-E1600E365AC1}"/>
            </a:ext>
          </a:extLst>
        </xdr:cNvPr>
        <xdr:cNvSpPr txBox="1"/>
      </xdr:nvSpPr>
      <xdr:spPr>
        <a:xfrm>
          <a:off x="5905011" y="61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D1B5F18-2CBB-4A0D-A8B9-CE0F1198817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383FA9D-3884-4FAA-801A-D979A3B07C3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2D66289-1808-4A10-BD6F-4BCDE101A94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036AB6D-DF2E-434F-A5F3-2A24C5614FF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2100353-FDDB-482C-8586-C9905033149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EB75C38-C4F1-4CBA-9F1D-FC0E8018ADF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93C5FF4-6DAF-4360-A0A1-CF6AE673C4A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E020BCD-A372-4E7E-B63A-23CB6883FEA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9402A6A-F618-41B4-B433-994A36260E5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E20C4F1-3240-4628-A7DF-940D2A331D5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C43D86-4242-4699-B3AB-617D7CACA79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290C441-4551-4801-9D04-2DCE124C20B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DAF09E6-1E8B-4A79-ACDD-6246137BD3F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3E0680D-1629-412A-BA5C-B35BE9ED8E1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2B0D977-7104-49E4-91D4-7073C2CBA1E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00D7877-D589-48C0-B8CB-D9795B910BC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1CA05BB-AA48-4517-8B6C-30A8DCBD7F6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ECBDCA4-60EB-4B94-AB70-4BE4FC8BA04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0891CE4-6539-44EA-85D3-B6A33328F29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195BD50-FF42-425D-BE30-9DB4102069C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5D76617-0A14-479F-9B7A-85BF23A8871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26A4A6E-0ED2-4483-965A-9EE96F98260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D552F27-F607-49C6-8623-9D9130CF8ED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9D55FB8-1535-4044-93E4-45E6048C90C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4202CF1-55F6-484E-BAC1-FAE94AC1173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B1C40941-100B-42ED-A618-BEC87A2C79B6}"/>
            </a:ext>
          </a:extLst>
        </xdr:cNvPr>
        <xdr:cNvCxnSpPr/>
      </xdr:nvCxnSpPr>
      <xdr:spPr>
        <a:xfrm flipV="1">
          <a:off x="4086225" y="9373688"/>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B7855D8-1B2F-432F-8BB1-8ACB43D9772C}"/>
            </a:ext>
          </a:extLst>
        </xdr:cNvPr>
        <xdr:cNvSpPr txBox="1"/>
      </xdr:nvSpPr>
      <xdr:spPr>
        <a:xfrm>
          <a:off x="412496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17376697-D21E-4AA9-ACCE-15CD75B419FD}"/>
            </a:ext>
          </a:extLst>
        </xdr:cNvPr>
        <xdr:cNvCxnSpPr/>
      </xdr:nvCxnSpPr>
      <xdr:spPr>
        <a:xfrm>
          <a:off x="402082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7C3D719-8CFA-4537-88FA-7115664DFB8E}"/>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CC2A9F14-F10E-47AD-BBE9-03D5D7544478}"/>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0A4457F-46C8-4F63-8506-CE1E462ED3E3}"/>
            </a:ext>
          </a:extLst>
        </xdr:cNvPr>
        <xdr:cNvSpPr txBox="1"/>
      </xdr:nvSpPr>
      <xdr:spPr>
        <a:xfrm>
          <a:off x="4124960" y="10281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CA478F56-BAF6-4FE6-8390-C3AD49A9125A}"/>
            </a:ext>
          </a:extLst>
        </xdr:cNvPr>
        <xdr:cNvSpPr/>
      </xdr:nvSpPr>
      <xdr:spPr>
        <a:xfrm>
          <a:off x="4036060" y="1030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0627F1BE-6303-46C0-B782-D5E121991EA5}"/>
            </a:ext>
          </a:extLst>
        </xdr:cNvPr>
        <xdr:cNvSpPr/>
      </xdr:nvSpPr>
      <xdr:spPr>
        <a:xfrm>
          <a:off x="33121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2A4E8134-AA26-4E62-B8B4-87ACD8ED43AB}"/>
            </a:ext>
          </a:extLst>
        </xdr:cNvPr>
        <xdr:cNvSpPr/>
      </xdr:nvSpPr>
      <xdr:spPr>
        <a:xfrm>
          <a:off x="25146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219C4A0D-6A62-4A0A-AC8D-FF725A0F0934}"/>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8F21C59D-FB1F-4EF5-8E26-BB425B86DB20}"/>
            </a:ext>
          </a:extLst>
        </xdr:cNvPr>
        <xdr:cNvSpPr/>
      </xdr:nvSpPr>
      <xdr:spPr>
        <a:xfrm>
          <a:off x="965200" y="10261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F2029A-8BF8-417F-8760-C4463A37D0D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6D2BB30-498B-4756-82CE-92783DAAB9D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E07A3E-01AF-4F26-A7E2-03D3EDBFB5B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28EE28-1751-46D5-B2CE-64B49107D82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509A22-976A-496E-A2FF-82AFFC3D0F9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9" name="楕円 188">
          <a:extLst>
            <a:ext uri="{FF2B5EF4-FFF2-40B4-BE49-F238E27FC236}">
              <a16:creationId xmlns:a16="http://schemas.microsoft.com/office/drawing/2014/main" id="{063D2246-EC3D-48E6-8E7B-C1B3C1729C61}"/>
            </a:ext>
          </a:extLst>
        </xdr:cNvPr>
        <xdr:cNvSpPr/>
      </xdr:nvSpPr>
      <xdr:spPr>
        <a:xfrm>
          <a:off x="403606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122300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D7BB46E-6C52-43C3-8C69-F9502BB07D35}"/>
            </a:ext>
          </a:extLst>
        </xdr:cNvPr>
        <xdr:cNvSpPr txBox="1"/>
      </xdr:nvSpPr>
      <xdr:spPr>
        <a:xfrm>
          <a:off x="4124960"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91" name="楕円 190">
          <a:extLst>
            <a:ext uri="{FF2B5EF4-FFF2-40B4-BE49-F238E27FC236}">
              <a16:creationId xmlns:a16="http://schemas.microsoft.com/office/drawing/2014/main" id="{44A1EA2B-62F0-446F-A3BC-9BDDD29382FA}"/>
            </a:ext>
          </a:extLst>
        </xdr:cNvPr>
        <xdr:cNvSpPr/>
      </xdr:nvSpPr>
      <xdr:spPr>
        <a:xfrm>
          <a:off x="3312160" y="10134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150223</xdr:rowOff>
    </xdr:to>
    <xdr:cxnSp macro="">
      <xdr:nvCxnSpPr>
        <xdr:cNvPr id="192" name="直線コネクタ 191">
          <a:extLst>
            <a:ext uri="{FF2B5EF4-FFF2-40B4-BE49-F238E27FC236}">
              <a16:creationId xmlns:a16="http://schemas.microsoft.com/office/drawing/2014/main" id="{FC5D79C4-1C21-4C7E-944C-C7405ED84041}"/>
            </a:ext>
          </a:extLst>
        </xdr:cNvPr>
        <xdr:cNvCxnSpPr/>
      </xdr:nvCxnSpPr>
      <xdr:spPr>
        <a:xfrm>
          <a:off x="3355340" y="10185763"/>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70031</xdr:rowOff>
    </xdr:from>
    <xdr:to>
      <xdr:col>15</xdr:col>
      <xdr:colOff>101600</xdr:colOff>
      <xdr:row>61</xdr:row>
      <xdr:rowOff>181</xdr:rowOff>
    </xdr:to>
    <xdr:sp macro="" textlink="">
      <xdr:nvSpPr>
        <xdr:cNvPr id="193" name="楕円 192">
          <a:extLst>
            <a:ext uri="{FF2B5EF4-FFF2-40B4-BE49-F238E27FC236}">
              <a16:creationId xmlns:a16="http://schemas.microsoft.com/office/drawing/2014/main" id="{0B7D9346-5A14-4600-ABA4-3AD8664B63E1}"/>
            </a:ext>
          </a:extLst>
        </xdr:cNvPr>
        <xdr:cNvSpPr/>
      </xdr:nvSpPr>
      <xdr:spPr>
        <a:xfrm>
          <a:off x="2514600" y="10128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60</xdr:row>
      <xdr:rowOff>127363</xdr:rowOff>
    </xdr:to>
    <xdr:cxnSp macro="">
      <xdr:nvCxnSpPr>
        <xdr:cNvPr id="194" name="直線コネクタ 193">
          <a:extLst>
            <a:ext uri="{FF2B5EF4-FFF2-40B4-BE49-F238E27FC236}">
              <a16:creationId xmlns:a16="http://schemas.microsoft.com/office/drawing/2014/main" id="{C0B492EC-C54F-4AFF-99A5-7746923EAAFA}"/>
            </a:ext>
          </a:extLst>
        </xdr:cNvPr>
        <xdr:cNvCxnSpPr/>
      </xdr:nvCxnSpPr>
      <xdr:spPr>
        <a:xfrm>
          <a:off x="2565400" y="10179231"/>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5" name="楕円 194">
          <a:extLst>
            <a:ext uri="{FF2B5EF4-FFF2-40B4-BE49-F238E27FC236}">
              <a16:creationId xmlns:a16="http://schemas.microsoft.com/office/drawing/2014/main" id="{A29F655E-C869-46C5-985B-3982F2CCF07A}"/>
            </a:ext>
          </a:extLst>
        </xdr:cNvPr>
        <xdr:cNvSpPr/>
      </xdr:nvSpPr>
      <xdr:spPr>
        <a:xfrm>
          <a:off x="1739900" y="10169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120831</xdr:rowOff>
    </xdr:from>
    <xdr:to>
      <xdr:col>15</xdr:col>
      <xdr:colOff>50800</xdr:colOff>
      <xdr:row>60</xdr:row>
      <xdr:rowOff>161653</xdr:rowOff>
    </xdr:to>
    <xdr:cxnSp macro="">
      <xdr:nvCxnSpPr>
        <xdr:cNvPr id="196" name="直線コネクタ 195">
          <a:extLst>
            <a:ext uri="{FF2B5EF4-FFF2-40B4-BE49-F238E27FC236}">
              <a16:creationId xmlns:a16="http://schemas.microsoft.com/office/drawing/2014/main" id="{0D199F78-1A03-4798-B6AE-EF774720CEA6}"/>
            </a:ext>
          </a:extLst>
        </xdr:cNvPr>
        <xdr:cNvCxnSpPr/>
      </xdr:nvCxnSpPr>
      <xdr:spPr>
        <a:xfrm flipV="1">
          <a:off x="1790700" y="10179231"/>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87993</xdr:rowOff>
    </xdr:from>
    <xdr:to>
      <xdr:col>6</xdr:col>
      <xdr:colOff>38100</xdr:colOff>
      <xdr:row>61</xdr:row>
      <xdr:rowOff>18143</xdr:rowOff>
    </xdr:to>
    <xdr:sp macro="" textlink="">
      <xdr:nvSpPr>
        <xdr:cNvPr id="197" name="楕円 196">
          <a:extLst>
            <a:ext uri="{FF2B5EF4-FFF2-40B4-BE49-F238E27FC236}">
              <a16:creationId xmlns:a16="http://schemas.microsoft.com/office/drawing/2014/main" id="{FBE06BE4-6B6A-4FEB-9550-EBF74C26AF10}"/>
            </a:ext>
          </a:extLst>
        </xdr:cNvPr>
        <xdr:cNvSpPr/>
      </xdr:nvSpPr>
      <xdr:spPr>
        <a:xfrm>
          <a:off x="965200" y="10146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60</xdr:row>
      <xdr:rowOff>161653</xdr:rowOff>
    </xdr:to>
    <xdr:cxnSp macro="">
      <xdr:nvCxnSpPr>
        <xdr:cNvPr id="198" name="直線コネクタ 197">
          <a:extLst>
            <a:ext uri="{FF2B5EF4-FFF2-40B4-BE49-F238E27FC236}">
              <a16:creationId xmlns:a16="http://schemas.microsoft.com/office/drawing/2014/main" id="{A8A87CF7-A52B-4C19-81E4-274878D135EF}"/>
            </a:ext>
          </a:extLst>
        </xdr:cNvPr>
        <xdr:cNvCxnSpPr/>
      </xdr:nvCxnSpPr>
      <xdr:spPr>
        <a:xfrm>
          <a:off x="1008380" y="10197193"/>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3B01410-A4D6-40CE-AE70-104894E4027D}"/>
            </a:ext>
          </a:extLst>
        </xdr:cNvPr>
        <xdr:cNvSpPr txBox="1"/>
      </xdr:nvSpPr>
      <xdr:spPr>
        <a:xfrm>
          <a:off x="317056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8676920-F594-4156-9C3E-E3A9B5E36746}"/>
            </a:ext>
          </a:extLst>
        </xdr:cNvPr>
        <xdr:cNvSpPr txBox="1"/>
      </xdr:nvSpPr>
      <xdr:spPr>
        <a:xfrm>
          <a:off x="23857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44FE1DB-7062-4E16-8384-51E6D8E22728}"/>
            </a:ext>
          </a:extLst>
        </xdr:cNvPr>
        <xdr:cNvSpPr txBox="1"/>
      </xdr:nvSpPr>
      <xdr:spPr>
        <a:xfrm>
          <a:off x="16110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781165B-53D3-4FAA-B252-1E5BE10E181B}"/>
            </a:ext>
          </a:extLst>
        </xdr:cNvPr>
        <xdr:cNvSpPr txBox="1"/>
      </xdr:nvSpPr>
      <xdr:spPr>
        <a:xfrm>
          <a:off x="836304"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23240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3F62DC5-9736-4A68-8EA0-7899617E5EDE}"/>
            </a:ext>
          </a:extLst>
        </xdr:cNvPr>
        <xdr:cNvSpPr txBox="1"/>
      </xdr:nvSpPr>
      <xdr:spPr>
        <a:xfrm>
          <a:off x="317056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BD1D3C1-28D0-4A92-9928-F3ECEE274209}"/>
            </a:ext>
          </a:extLst>
        </xdr:cNvPr>
        <xdr:cNvSpPr txBox="1"/>
      </xdr:nvSpPr>
      <xdr:spPr>
        <a:xfrm>
          <a:off x="23857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E75FEAC-749A-41CD-B297-A2646069D077}"/>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C409237-DCAE-4C70-9931-EF7D1C3FC349}"/>
            </a:ext>
          </a:extLst>
        </xdr:cNvPr>
        <xdr:cNvSpPr txBox="1"/>
      </xdr:nvSpPr>
      <xdr:spPr>
        <a:xfrm>
          <a:off x="836304" y="992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57F4B2F-50A0-4887-BAA9-FE12AE82A85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21E2664-1667-4947-925F-F7E9B8072E5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571E0AC-AA67-4636-AF28-5CA60756938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E5FCB9C-CC84-48E3-8D1F-9084E45A39D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C99A9D8-9598-4863-B813-D8F3582C5A3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79595F8-566C-498C-82B8-377C770D861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02F1DE2-8EF4-4D1B-9D9D-AD7F931ED56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B8FFCB5-5FF2-4354-A02D-D91E04DE551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7738111-7104-4B80-A810-73FA1C7C825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5F72A59-CEE9-4A30-BA02-A7B498D115C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0ABA9A5-6574-4B83-AF65-6F46D81B7B3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89BBCAD-5864-4808-91FF-A229F6951D0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616C050-AE9E-4331-B64D-2CD054AA121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6BDB1FA-EE8A-41C8-9F07-69DC6FB127FA}"/>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8DFB8C2-7D40-43FC-9524-F0E8E069371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2ABA3CC-53F4-4BAA-BFC4-FB5F20BBDE3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68973B4-0737-42D4-908C-12036CC8B2B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31736E0-CA92-481E-9C0C-667E50C51914}"/>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850D2B0-853C-41E4-892E-1AE89DC014F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2780552-5D02-49C0-82E9-674B9B974E88}"/>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E3CE0E3-CBA2-44C8-9A89-60875026D42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2F5B6BA-9A0F-465D-8D79-9046223CA6D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C58FAA0-CDB2-42E4-A0DC-7BFC165E426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DDD13433-415F-4C34-99C0-072895419E80}"/>
            </a:ext>
          </a:extLst>
        </xdr:cNvPr>
        <xdr:cNvCxnSpPr/>
      </xdr:nvCxnSpPr>
      <xdr:spPr>
        <a:xfrm flipV="1">
          <a:off x="9219565" y="9313840"/>
          <a:ext cx="0" cy="149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62986F2-FBE4-4E77-86DC-795D093C7675}"/>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AB2BEF33-4C78-4319-AFCB-EBB5951688AC}"/>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A25FB7D-EBF4-41B3-A096-1DD27D645529}"/>
            </a:ext>
          </a:extLst>
        </xdr:cNvPr>
        <xdr:cNvSpPr txBox="1"/>
      </xdr:nvSpPr>
      <xdr:spPr>
        <a:xfrm>
          <a:off x="9258300" y="90928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6FFA8460-EA24-4219-A238-A8F30CF0A53D}"/>
            </a:ext>
          </a:extLst>
        </xdr:cNvPr>
        <xdr:cNvCxnSpPr/>
      </xdr:nvCxnSpPr>
      <xdr:spPr>
        <a:xfrm>
          <a:off x="9154160" y="9313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7DEBED7-D54F-48A6-9141-748D3E6B0F8D}"/>
            </a:ext>
          </a:extLst>
        </xdr:cNvPr>
        <xdr:cNvSpPr txBox="1"/>
      </xdr:nvSpPr>
      <xdr:spPr>
        <a:xfrm>
          <a:off x="9258300" y="1041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E92AACC6-E082-49DE-80BC-91875C986458}"/>
            </a:ext>
          </a:extLst>
        </xdr:cNvPr>
        <xdr:cNvSpPr/>
      </xdr:nvSpPr>
      <xdr:spPr>
        <a:xfrm>
          <a:off x="9192260" y="10563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B3EAD22E-0F9D-4B4A-9A48-13CC7A4C440B}"/>
            </a:ext>
          </a:extLst>
        </xdr:cNvPr>
        <xdr:cNvSpPr/>
      </xdr:nvSpPr>
      <xdr:spPr>
        <a:xfrm>
          <a:off x="8445500" y="105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A41E21F0-8D31-44D7-8E59-52B0341E4647}"/>
            </a:ext>
          </a:extLst>
        </xdr:cNvPr>
        <xdr:cNvSpPr/>
      </xdr:nvSpPr>
      <xdr:spPr>
        <a:xfrm>
          <a:off x="7670800" y="10568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16F5F561-28C1-465A-B946-4E0A6AC5ED2D}"/>
            </a:ext>
          </a:extLst>
        </xdr:cNvPr>
        <xdr:cNvSpPr/>
      </xdr:nvSpPr>
      <xdr:spPr>
        <a:xfrm>
          <a:off x="68732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685E5296-8BBE-44AD-A693-3F8E4A5E6D2B}"/>
            </a:ext>
          </a:extLst>
        </xdr:cNvPr>
        <xdr:cNvSpPr/>
      </xdr:nvSpPr>
      <xdr:spPr>
        <a:xfrm>
          <a:off x="60985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51CE5C3-45B7-4E32-A796-C1D2C27FC55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78D3F23-9FA5-49D5-B8BF-FC9F455485A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F40FCB-6B4C-43C8-8C4B-7DB4D6393E6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649160-7FD7-445D-8654-6673D998377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4D0CD8-169B-47E3-9B96-15C1AC324E2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48502</xdr:rowOff>
    </xdr:from>
    <xdr:to>
      <xdr:col>55</xdr:col>
      <xdr:colOff>50800</xdr:colOff>
      <xdr:row>63</xdr:row>
      <xdr:rowOff>150102</xdr:rowOff>
    </xdr:to>
    <xdr:sp macro="" textlink="">
      <xdr:nvSpPr>
        <xdr:cNvPr id="246" name="楕円 245">
          <a:extLst>
            <a:ext uri="{FF2B5EF4-FFF2-40B4-BE49-F238E27FC236}">
              <a16:creationId xmlns:a16="http://schemas.microsoft.com/office/drawing/2014/main" id="{653B8029-7A62-44ED-9B37-89E5D1577F95}"/>
            </a:ext>
          </a:extLst>
        </xdr:cNvPr>
        <xdr:cNvSpPr/>
      </xdr:nvSpPr>
      <xdr:spPr>
        <a:xfrm>
          <a:off x="9192260" y="10609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26929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E0DE3E3-A86A-4EF3-9683-5EFF7E633E56}"/>
            </a:ext>
          </a:extLst>
        </xdr:cNvPr>
        <xdr:cNvSpPr txBox="1"/>
      </xdr:nvSpPr>
      <xdr:spPr>
        <a:xfrm>
          <a:off x="9258300" y="105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51647</xdr:rowOff>
    </xdr:from>
    <xdr:to>
      <xdr:col>50</xdr:col>
      <xdr:colOff>165100</xdr:colOff>
      <xdr:row>63</xdr:row>
      <xdr:rowOff>153247</xdr:rowOff>
    </xdr:to>
    <xdr:sp macro="" textlink="">
      <xdr:nvSpPr>
        <xdr:cNvPr id="248" name="楕円 247">
          <a:extLst>
            <a:ext uri="{FF2B5EF4-FFF2-40B4-BE49-F238E27FC236}">
              <a16:creationId xmlns:a16="http://schemas.microsoft.com/office/drawing/2014/main" id="{623F43AB-2779-4731-A17E-75AE25FFEE62}"/>
            </a:ext>
          </a:extLst>
        </xdr:cNvPr>
        <xdr:cNvSpPr/>
      </xdr:nvSpPr>
      <xdr:spPr>
        <a:xfrm>
          <a:off x="8445500" y="106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99302</xdr:rowOff>
    </xdr:from>
    <xdr:to>
      <xdr:col>55</xdr:col>
      <xdr:colOff>0</xdr:colOff>
      <xdr:row>63</xdr:row>
      <xdr:rowOff>102447</xdr:rowOff>
    </xdr:to>
    <xdr:cxnSp macro="">
      <xdr:nvCxnSpPr>
        <xdr:cNvPr id="249" name="直線コネクタ 248">
          <a:extLst>
            <a:ext uri="{FF2B5EF4-FFF2-40B4-BE49-F238E27FC236}">
              <a16:creationId xmlns:a16="http://schemas.microsoft.com/office/drawing/2014/main" id="{B0BF3D11-7116-447C-8FBB-AD5FD17E13E0}"/>
            </a:ext>
          </a:extLst>
        </xdr:cNvPr>
        <xdr:cNvCxnSpPr/>
      </xdr:nvCxnSpPr>
      <xdr:spPr>
        <a:xfrm flipV="1">
          <a:off x="8496300" y="10660622"/>
          <a:ext cx="7239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56976</xdr:rowOff>
    </xdr:from>
    <xdr:to>
      <xdr:col>46</xdr:col>
      <xdr:colOff>38100</xdr:colOff>
      <xdr:row>63</xdr:row>
      <xdr:rowOff>158576</xdr:rowOff>
    </xdr:to>
    <xdr:sp macro="" textlink="">
      <xdr:nvSpPr>
        <xdr:cNvPr id="250" name="楕円 249">
          <a:extLst>
            <a:ext uri="{FF2B5EF4-FFF2-40B4-BE49-F238E27FC236}">
              <a16:creationId xmlns:a16="http://schemas.microsoft.com/office/drawing/2014/main" id="{A70711C6-7E68-4FEA-B28D-6E2C86FF1CD6}"/>
            </a:ext>
          </a:extLst>
        </xdr:cNvPr>
        <xdr:cNvSpPr/>
      </xdr:nvSpPr>
      <xdr:spPr>
        <a:xfrm>
          <a:off x="7670800" y="10618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102447</xdr:rowOff>
    </xdr:from>
    <xdr:to>
      <xdr:col>50</xdr:col>
      <xdr:colOff>114300</xdr:colOff>
      <xdr:row>63</xdr:row>
      <xdr:rowOff>107776</xdr:rowOff>
    </xdr:to>
    <xdr:cxnSp macro="">
      <xdr:nvCxnSpPr>
        <xdr:cNvPr id="251" name="直線コネクタ 250">
          <a:extLst>
            <a:ext uri="{FF2B5EF4-FFF2-40B4-BE49-F238E27FC236}">
              <a16:creationId xmlns:a16="http://schemas.microsoft.com/office/drawing/2014/main" id="{BA144BE9-9449-4885-88AF-981D9C98717C}"/>
            </a:ext>
          </a:extLst>
        </xdr:cNvPr>
        <xdr:cNvCxnSpPr/>
      </xdr:nvCxnSpPr>
      <xdr:spPr>
        <a:xfrm flipV="1">
          <a:off x="7713980" y="10663767"/>
          <a:ext cx="78232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68136</xdr:rowOff>
    </xdr:from>
    <xdr:to>
      <xdr:col>41</xdr:col>
      <xdr:colOff>101600</xdr:colOff>
      <xdr:row>63</xdr:row>
      <xdr:rowOff>169736</xdr:rowOff>
    </xdr:to>
    <xdr:sp macro="" textlink="">
      <xdr:nvSpPr>
        <xdr:cNvPr id="252" name="楕円 251">
          <a:extLst>
            <a:ext uri="{FF2B5EF4-FFF2-40B4-BE49-F238E27FC236}">
              <a16:creationId xmlns:a16="http://schemas.microsoft.com/office/drawing/2014/main" id="{D567EEEB-7370-45B6-A453-94E9275E2396}"/>
            </a:ext>
          </a:extLst>
        </xdr:cNvPr>
        <xdr:cNvSpPr/>
      </xdr:nvSpPr>
      <xdr:spPr>
        <a:xfrm>
          <a:off x="6873240" y="106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107776</xdr:rowOff>
    </xdr:from>
    <xdr:to>
      <xdr:col>45</xdr:col>
      <xdr:colOff>177800</xdr:colOff>
      <xdr:row>63</xdr:row>
      <xdr:rowOff>118936</xdr:rowOff>
    </xdr:to>
    <xdr:cxnSp macro="">
      <xdr:nvCxnSpPr>
        <xdr:cNvPr id="253" name="直線コネクタ 252">
          <a:extLst>
            <a:ext uri="{FF2B5EF4-FFF2-40B4-BE49-F238E27FC236}">
              <a16:creationId xmlns:a16="http://schemas.microsoft.com/office/drawing/2014/main" id="{A7FE973F-9F64-467A-BC4D-D7D1AFF49696}"/>
            </a:ext>
          </a:extLst>
        </xdr:cNvPr>
        <xdr:cNvCxnSpPr/>
      </xdr:nvCxnSpPr>
      <xdr:spPr>
        <a:xfrm flipV="1">
          <a:off x="6924040" y="10669096"/>
          <a:ext cx="789940" cy="1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70955</xdr:rowOff>
    </xdr:from>
    <xdr:to>
      <xdr:col>36</xdr:col>
      <xdr:colOff>165100</xdr:colOff>
      <xdr:row>64</xdr:row>
      <xdr:rowOff>1105</xdr:rowOff>
    </xdr:to>
    <xdr:sp macro="" textlink="">
      <xdr:nvSpPr>
        <xdr:cNvPr id="254" name="楕円 253">
          <a:extLst>
            <a:ext uri="{FF2B5EF4-FFF2-40B4-BE49-F238E27FC236}">
              <a16:creationId xmlns:a16="http://schemas.microsoft.com/office/drawing/2014/main" id="{857E5A63-71E3-4B76-BBA4-C5B864BEFF09}"/>
            </a:ext>
          </a:extLst>
        </xdr:cNvPr>
        <xdr:cNvSpPr/>
      </xdr:nvSpPr>
      <xdr:spPr>
        <a:xfrm>
          <a:off x="6098540" y="10632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118936</xdr:rowOff>
    </xdr:from>
    <xdr:to>
      <xdr:col>41</xdr:col>
      <xdr:colOff>50800</xdr:colOff>
      <xdr:row>63</xdr:row>
      <xdr:rowOff>121755</xdr:rowOff>
    </xdr:to>
    <xdr:cxnSp macro="">
      <xdr:nvCxnSpPr>
        <xdr:cNvPr id="255" name="直線コネクタ 254">
          <a:extLst>
            <a:ext uri="{FF2B5EF4-FFF2-40B4-BE49-F238E27FC236}">
              <a16:creationId xmlns:a16="http://schemas.microsoft.com/office/drawing/2014/main" id="{202710F8-5CD6-411E-A046-E327F2B9129C}"/>
            </a:ext>
          </a:extLst>
        </xdr:cNvPr>
        <xdr:cNvCxnSpPr/>
      </xdr:nvCxnSpPr>
      <xdr:spPr>
        <a:xfrm flipV="1">
          <a:off x="6149340" y="10680256"/>
          <a:ext cx="7747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B57ADBE-3E9D-4927-9953-3DB2DAE6C255}"/>
            </a:ext>
          </a:extLst>
        </xdr:cNvPr>
        <xdr:cNvSpPr txBox="1"/>
      </xdr:nvSpPr>
      <xdr:spPr>
        <a:xfrm>
          <a:off x="8214575" y="103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E397329-B4BB-4B29-9B96-CDDD096DABF6}"/>
            </a:ext>
          </a:extLst>
        </xdr:cNvPr>
        <xdr:cNvSpPr txBox="1"/>
      </xdr:nvSpPr>
      <xdr:spPr>
        <a:xfrm>
          <a:off x="744495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2BBD070-9498-42EB-A38C-77BB71E4CE6D}"/>
            </a:ext>
          </a:extLst>
        </xdr:cNvPr>
        <xdr:cNvSpPr txBox="1"/>
      </xdr:nvSpPr>
      <xdr:spPr>
        <a:xfrm>
          <a:off x="667025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0ADE71D-0852-4F26-9056-A3D43EEEEC89}"/>
            </a:ext>
          </a:extLst>
        </xdr:cNvPr>
        <xdr:cNvSpPr txBox="1"/>
      </xdr:nvSpPr>
      <xdr:spPr>
        <a:xfrm>
          <a:off x="587269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144374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24F07F7-8BB3-4CBE-A1F2-B9434F754539}"/>
            </a:ext>
          </a:extLst>
        </xdr:cNvPr>
        <xdr:cNvSpPr txBox="1"/>
      </xdr:nvSpPr>
      <xdr:spPr>
        <a:xfrm>
          <a:off x="8214575" y="1070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149703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1D393DD-3D92-4B7D-8E3A-A40467D385E0}"/>
            </a:ext>
          </a:extLst>
        </xdr:cNvPr>
        <xdr:cNvSpPr txBox="1"/>
      </xdr:nvSpPr>
      <xdr:spPr>
        <a:xfrm>
          <a:off x="7444955" y="1071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160863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19961F2-4E5D-4D46-BF57-A64AF7FE4761}"/>
            </a:ext>
          </a:extLst>
        </xdr:cNvPr>
        <xdr:cNvSpPr txBox="1"/>
      </xdr:nvSpPr>
      <xdr:spPr>
        <a:xfrm>
          <a:off x="6670255" y="107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163682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1718593-F48C-4F0E-8AEF-E9F9D37684B2}"/>
            </a:ext>
          </a:extLst>
        </xdr:cNvPr>
        <xdr:cNvSpPr txBox="1"/>
      </xdr:nvSpPr>
      <xdr:spPr>
        <a:xfrm>
          <a:off x="5872695" y="1072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649259C-B053-4660-868B-0897DD1B919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CFD528B-A9CB-45BC-92FF-6B76413F8AF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7D42F1-A6D6-46FD-98F0-8725D8CC733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75147E1-40A4-4BED-AD42-94BB7836810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AB79414-3B41-44D8-8AF6-B48CAA56983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B4FB697-5899-4951-A5A3-C3392A9D373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9E224D3-6013-4FBF-B15E-C9974AC74D5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4C71864-DBB4-4182-A22D-0A3BF39B85C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7E8DA73-1D12-45D3-B8B9-7763EAEB9F1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124CCD0-0DE0-4A59-B422-225426CA822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B44522C-BD4C-471D-BA8E-A44214EB040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03B2685-BC54-42A2-A951-EE7928BE710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543FB68-24A0-4844-9748-3C2C98D4347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F79C429-BFFD-401B-93E9-AE8783662AB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A294DA1-9964-4549-87AF-C11B61E9798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D74ECF9-E38D-4719-B771-96A0B55D607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D7D2200-AFD1-4445-B994-7278B2635B52}"/>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2F87B53-AA3F-4C4A-9C29-D09EE22EDC5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F16757C-A34C-4DCD-B016-D553CE5F3AA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DB00C48-0EAB-4CF1-B3BB-8FC81B33EDC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4AD347C-9BC6-4153-B0B0-FEAE8D3B386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1BBB6A7-2425-4C8D-9ED9-D50BF7C6153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36EB246-A33C-41C0-9C52-88F7507E860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68AFAC1-9659-4894-8168-601608948D9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C0617B3-B347-4992-BFE0-6C7A04CA228B}"/>
            </a:ext>
          </a:extLst>
        </xdr:cNvPr>
        <xdr:cNvCxnSpPr/>
      </xdr:nvCxnSpPr>
      <xdr:spPr>
        <a:xfrm flipV="1">
          <a:off x="4086225" y="129844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C5B1CA3-E2B9-45FA-A842-E5A174F5860C}"/>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C2A29F1-B687-4E88-A2FF-C0525B9B84B5}"/>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9799F25-2125-4859-AF77-1255F7254CD3}"/>
            </a:ext>
          </a:extLst>
        </xdr:cNvPr>
        <xdr:cNvSpPr txBox="1"/>
      </xdr:nvSpPr>
      <xdr:spPr>
        <a:xfrm>
          <a:off x="4124960" y="1276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B819C014-1E5E-4446-BEC4-B80910439008}"/>
            </a:ext>
          </a:extLst>
        </xdr:cNvPr>
        <xdr:cNvCxnSpPr/>
      </xdr:nvCxnSpPr>
      <xdr:spPr>
        <a:xfrm>
          <a:off x="402082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1D38A9C-D474-4EFD-AE61-121A847BDBF2}"/>
            </a:ext>
          </a:extLst>
        </xdr:cNvPr>
        <xdr:cNvSpPr txBox="1"/>
      </xdr:nvSpPr>
      <xdr:spPr>
        <a:xfrm>
          <a:off x="4124960" y="1372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D3A7250A-04AD-4401-902E-22D325A95184}"/>
            </a:ext>
          </a:extLst>
        </xdr:cNvPr>
        <xdr:cNvSpPr/>
      </xdr:nvSpPr>
      <xdr:spPr>
        <a:xfrm>
          <a:off x="403606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E41776D7-4FFE-4DB8-B95A-41B6EC099595}"/>
            </a:ext>
          </a:extLst>
        </xdr:cNvPr>
        <xdr:cNvSpPr/>
      </xdr:nvSpPr>
      <xdr:spPr>
        <a:xfrm>
          <a:off x="3312160" y="1384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C1408287-CAB6-4D13-978C-016F91239826}"/>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4E0BA4BF-6A04-45A6-9E95-ACE1C79A5B6C}"/>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899151C2-5736-4802-9119-BEBAFE5C36BF}"/>
            </a:ext>
          </a:extLst>
        </xdr:cNvPr>
        <xdr:cNvSpPr/>
      </xdr:nvSpPr>
      <xdr:spPr>
        <a:xfrm>
          <a:off x="965200" y="1379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C6196D-400A-415D-B6DC-D9138555368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9DB513-0363-4A41-A702-1C677DDC14F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066E801-042A-4156-AA91-11A7FB78696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12A75D7-BC3C-49A3-BEB9-12818C019AA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2B3EACB-E784-4304-AC28-47450103D00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2539</xdr:rowOff>
    </xdr:from>
    <xdr:to>
      <xdr:col>24</xdr:col>
      <xdr:colOff>114300</xdr:colOff>
      <xdr:row>86</xdr:row>
      <xdr:rowOff>104139</xdr:rowOff>
    </xdr:to>
    <xdr:sp macro="" textlink="">
      <xdr:nvSpPr>
        <xdr:cNvPr id="304" name="楕円 303">
          <a:extLst>
            <a:ext uri="{FF2B5EF4-FFF2-40B4-BE49-F238E27FC236}">
              <a16:creationId xmlns:a16="http://schemas.microsoft.com/office/drawing/2014/main" id="{9EF75A92-A149-4BE6-A9AD-63F52CB955F1}"/>
            </a:ext>
          </a:extLst>
        </xdr:cNvPr>
        <xdr:cNvSpPr/>
      </xdr:nvSpPr>
      <xdr:spPr>
        <a:xfrm>
          <a:off x="403606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88916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7C30374-3224-4737-AAA4-2344923B50BD}"/>
            </a:ext>
          </a:extLst>
        </xdr:cNvPr>
        <xdr:cNvSpPr txBox="1"/>
      </xdr:nvSpPr>
      <xdr:spPr>
        <a:xfrm>
          <a:off x="4124960" y="1433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132080</xdr:rowOff>
    </xdr:from>
    <xdr:to>
      <xdr:col>20</xdr:col>
      <xdr:colOff>38100</xdr:colOff>
      <xdr:row>86</xdr:row>
      <xdr:rowOff>62230</xdr:rowOff>
    </xdr:to>
    <xdr:sp macro="" textlink="">
      <xdr:nvSpPr>
        <xdr:cNvPr id="306" name="楕円 305">
          <a:extLst>
            <a:ext uri="{FF2B5EF4-FFF2-40B4-BE49-F238E27FC236}">
              <a16:creationId xmlns:a16="http://schemas.microsoft.com/office/drawing/2014/main" id="{62238552-819A-446F-84A8-A6CC723AAEE1}"/>
            </a:ext>
          </a:extLst>
        </xdr:cNvPr>
        <xdr:cNvSpPr/>
      </xdr:nvSpPr>
      <xdr:spPr>
        <a:xfrm>
          <a:off x="3312160" y="14381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xdr:rowOff>
    </xdr:from>
    <xdr:to>
      <xdr:col>24</xdr:col>
      <xdr:colOff>63500</xdr:colOff>
      <xdr:row>86</xdr:row>
      <xdr:rowOff>53339</xdr:rowOff>
    </xdr:to>
    <xdr:cxnSp macro="">
      <xdr:nvCxnSpPr>
        <xdr:cNvPr id="307" name="直線コネクタ 306">
          <a:extLst>
            <a:ext uri="{FF2B5EF4-FFF2-40B4-BE49-F238E27FC236}">
              <a16:creationId xmlns:a16="http://schemas.microsoft.com/office/drawing/2014/main" id="{24A5D542-9329-4EA2-B986-E551A5FF1019}"/>
            </a:ext>
          </a:extLst>
        </xdr:cNvPr>
        <xdr:cNvCxnSpPr/>
      </xdr:nvCxnSpPr>
      <xdr:spPr>
        <a:xfrm>
          <a:off x="3355340" y="14428470"/>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90170</xdr:rowOff>
    </xdr:from>
    <xdr:to>
      <xdr:col>15</xdr:col>
      <xdr:colOff>101600</xdr:colOff>
      <xdr:row>86</xdr:row>
      <xdr:rowOff>20320</xdr:rowOff>
    </xdr:to>
    <xdr:sp macro="" textlink="">
      <xdr:nvSpPr>
        <xdr:cNvPr id="308" name="楕円 307">
          <a:extLst>
            <a:ext uri="{FF2B5EF4-FFF2-40B4-BE49-F238E27FC236}">
              <a16:creationId xmlns:a16="http://schemas.microsoft.com/office/drawing/2014/main" id="{68C023A8-BDF4-461C-A225-0EE7AE3A565F}"/>
            </a:ext>
          </a:extLst>
        </xdr:cNvPr>
        <xdr:cNvSpPr/>
      </xdr:nvSpPr>
      <xdr:spPr>
        <a:xfrm>
          <a:off x="251460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140970</xdr:rowOff>
    </xdr:from>
    <xdr:to>
      <xdr:col>19</xdr:col>
      <xdr:colOff>177800</xdr:colOff>
      <xdr:row>86</xdr:row>
      <xdr:rowOff>11430</xdr:rowOff>
    </xdr:to>
    <xdr:cxnSp macro="">
      <xdr:nvCxnSpPr>
        <xdr:cNvPr id="309" name="直線コネクタ 308">
          <a:extLst>
            <a:ext uri="{FF2B5EF4-FFF2-40B4-BE49-F238E27FC236}">
              <a16:creationId xmlns:a16="http://schemas.microsoft.com/office/drawing/2014/main" id="{00BC65EA-DF55-45A1-97FC-7BDDAF331126}"/>
            </a:ext>
          </a:extLst>
        </xdr:cNvPr>
        <xdr:cNvCxnSpPr/>
      </xdr:nvCxnSpPr>
      <xdr:spPr>
        <a:xfrm>
          <a:off x="2565400" y="1439037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48261</xdr:rowOff>
    </xdr:from>
    <xdr:to>
      <xdr:col>10</xdr:col>
      <xdr:colOff>165100</xdr:colOff>
      <xdr:row>85</xdr:row>
      <xdr:rowOff>149861</xdr:rowOff>
    </xdr:to>
    <xdr:sp macro="" textlink="">
      <xdr:nvSpPr>
        <xdr:cNvPr id="310" name="楕円 309">
          <a:extLst>
            <a:ext uri="{FF2B5EF4-FFF2-40B4-BE49-F238E27FC236}">
              <a16:creationId xmlns:a16="http://schemas.microsoft.com/office/drawing/2014/main" id="{B7056B23-B07B-4A20-8F4D-45828F803F39}"/>
            </a:ext>
          </a:extLst>
        </xdr:cNvPr>
        <xdr:cNvSpPr/>
      </xdr:nvSpPr>
      <xdr:spPr>
        <a:xfrm>
          <a:off x="17399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99061</xdr:rowOff>
    </xdr:from>
    <xdr:to>
      <xdr:col>15</xdr:col>
      <xdr:colOff>50800</xdr:colOff>
      <xdr:row>85</xdr:row>
      <xdr:rowOff>140970</xdr:rowOff>
    </xdr:to>
    <xdr:cxnSp macro="">
      <xdr:nvCxnSpPr>
        <xdr:cNvPr id="311" name="直線コネクタ 310">
          <a:extLst>
            <a:ext uri="{FF2B5EF4-FFF2-40B4-BE49-F238E27FC236}">
              <a16:creationId xmlns:a16="http://schemas.microsoft.com/office/drawing/2014/main" id="{10FE9920-0082-4DEB-82E3-C4E2E461A39A}"/>
            </a:ext>
          </a:extLst>
        </xdr:cNvPr>
        <xdr:cNvCxnSpPr/>
      </xdr:nvCxnSpPr>
      <xdr:spPr>
        <a:xfrm>
          <a:off x="1790700" y="14348461"/>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6350</xdr:rowOff>
    </xdr:from>
    <xdr:to>
      <xdr:col>6</xdr:col>
      <xdr:colOff>38100</xdr:colOff>
      <xdr:row>85</xdr:row>
      <xdr:rowOff>107950</xdr:rowOff>
    </xdr:to>
    <xdr:sp macro="" textlink="">
      <xdr:nvSpPr>
        <xdr:cNvPr id="312" name="楕円 311">
          <a:extLst>
            <a:ext uri="{FF2B5EF4-FFF2-40B4-BE49-F238E27FC236}">
              <a16:creationId xmlns:a16="http://schemas.microsoft.com/office/drawing/2014/main" id="{099F7FDC-2C50-4B7C-AC73-875ED66CA256}"/>
            </a:ext>
          </a:extLst>
        </xdr:cNvPr>
        <xdr:cNvSpPr/>
      </xdr:nvSpPr>
      <xdr:spPr>
        <a:xfrm>
          <a:off x="96520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57150</xdr:rowOff>
    </xdr:from>
    <xdr:to>
      <xdr:col>10</xdr:col>
      <xdr:colOff>114300</xdr:colOff>
      <xdr:row>85</xdr:row>
      <xdr:rowOff>99061</xdr:rowOff>
    </xdr:to>
    <xdr:cxnSp macro="">
      <xdr:nvCxnSpPr>
        <xdr:cNvPr id="313" name="直線コネクタ 312">
          <a:extLst>
            <a:ext uri="{FF2B5EF4-FFF2-40B4-BE49-F238E27FC236}">
              <a16:creationId xmlns:a16="http://schemas.microsoft.com/office/drawing/2014/main" id="{B6BFA138-D08F-4B46-8B24-AE8E32B62D25}"/>
            </a:ext>
          </a:extLst>
        </xdr:cNvPr>
        <xdr:cNvCxnSpPr/>
      </xdr:nvCxnSpPr>
      <xdr:spPr>
        <a:xfrm>
          <a:off x="1008380" y="14306550"/>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3D883978-5ACF-4CF1-BF7C-8FF64C906D14}"/>
            </a:ext>
          </a:extLst>
        </xdr:cNvPr>
        <xdr:cNvSpPr txBox="1"/>
      </xdr:nvSpPr>
      <xdr:spPr>
        <a:xfrm>
          <a:off x="317056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2580742B-40B8-43F4-99B3-ECD42D10419C}"/>
            </a:ext>
          </a:extLst>
        </xdr:cNvPr>
        <xdr:cNvSpPr txBox="1"/>
      </xdr:nvSpPr>
      <xdr:spPr>
        <a:xfrm>
          <a:off x="23857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E22AF9E7-0B68-4139-8C5A-9921246E0A88}"/>
            </a:ext>
          </a:extLst>
        </xdr:cNvPr>
        <xdr:cNvSpPr txBox="1"/>
      </xdr:nvSpPr>
      <xdr:spPr>
        <a:xfrm>
          <a:off x="16110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id="{34C7A53B-98DA-4D41-8084-B64B02CE0787}"/>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53357</xdr:rowOff>
    </xdr:from>
    <xdr:ext cx="405111" cy="259045"/>
    <xdr:sp macro="" textlink="">
      <xdr:nvSpPr>
        <xdr:cNvPr id="318" name="n_1mainValue【公営住宅】&#10;有形固定資産減価償却率">
          <a:extLst>
            <a:ext uri="{FF2B5EF4-FFF2-40B4-BE49-F238E27FC236}">
              <a16:creationId xmlns:a16="http://schemas.microsoft.com/office/drawing/2014/main" id="{A72773DF-6E13-40B3-A4B7-4882DDD8951C}"/>
            </a:ext>
          </a:extLst>
        </xdr:cNvPr>
        <xdr:cNvSpPr txBox="1"/>
      </xdr:nvSpPr>
      <xdr:spPr>
        <a:xfrm>
          <a:off x="317056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11447</xdr:rowOff>
    </xdr:from>
    <xdr:ext cx="405111" cy="259045"/>
    <xdr:sp macro="" textlink="">
      <xdr:nvSpPr>
        <xdr:cNvPr id="319" name="n_2mainValue【公営住宅】&#10;有形固定資産減価償却率">
          <a:extLst>
            <a:ext uri="{FF2B5EF4-FFF2-40B4-BE49-F238E27FC236}">
              <a16:creationId xmlns:a16="http://schemas.microsoft.com/office/drawing/2014/main" id="{B62CC69C-0D43-473C-8F2E-C53154E86DF3}"/>
            </a:ext>
          </a:extLst>
        </xdr:cNvPr>
        <xdr:cNvSpPr txBox="1"/>
      </xdr:nvSpPr>
      <xdr:spPr>
        <a:xfrm>
          <a:off x="2385704" y="1442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140988</xdr:rowOff>
    </xdr:from>
    <xdr:ext cx="405111" cy="259045"/>
    <xdr:sp macro="" textlink="">
      <xdr:nvSpPr>
        <xdr:cNvPr id="320" name="n_3mainValue【公営住宅】&#10;有形固定資産減価償却率">
          <a:extLst>
            <a:ext uri="{FF2B5EF4-FFF2-40B4-BE49-F238E27FC236}">
              <a16:creationId xmlns:a16="http://schemas.microsoft.com/office/drawing/2014/main" id="{7E6A0918-15C4-4D83-9148-2E9914C9DAD0}"/>
            </a:ext>
          </a:extLst>
        </xdr:cNvPr>
        <xdr:cNvSpPr txBox="1"/>
      </xdr:nvSpPr>
      <xdr:spPr>
        <a:xfrm>
          <a:off x="161100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99077</xdr:rowOff>
    </xdr:from>
    <xdr:ext cx="405111" cy="259045"/>
    <xdr:sp macro="" textlink="">
      <xdr:nvSpPr>
        <xdr:cNvPr id="321" name="n_4mainValue【公営住宅】&#10;有形固定資産減価償却率">
          <a:extLst>
            <a:ext uri="{FF2B5EF4-FFF2-40B4-BE49-F238E27FC236}">
              <a16:creationId xmlns:a16="http://schemas.microsoft.com/office/drawing/2014/main" id="{04B4DFCF-8FD9-42D2-8500-9608E44174DE}"/>
            </a:ext>
          </a:extLst>
        </xdr:cNvPr>
        <xdr:cNvSpPr txBox="1"/>
      </xdr:nvSpPr>
      <xdr:spPr>
        <a:xfrm>
          <a:off x="83630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42350BF-7C44-450B-9995-84705E17E7B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60B03B8-9041-4F3D-9B87-1A4F3EF0685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97C7940-7C6D-4BF8-9FB3-C0BABC5252C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8B9EB68-077C-451F-A94D-F63B204164C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B364479-3C27-4965-B959-88DE5F9AFCB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8A83182-604F-4BEB-B99F-D62B1A6D4AB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111F0C5-5841-46E0-9E19-056ACE34F7B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28DBCD0-3B72-4966-824D-6FE8DBC12EE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3E26E70-5AF3-44E1-A34B-605C2DF301B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6FD302E-54F0-4C2A-BB6B-AB0C68D3C3F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28CE127-9C1C-462E-BF83-A0269C23ABF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FBBD7F2-A198-4BCD-8FB3-B1B6794E7897}"/>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549DF563-20AB-44B5-83D9-18E2B7D0364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46F506C-B98E-49E4-BB05-0E99205E061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287A533-B28C-42FE-82FC-4E2E61D3344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8A4B0E3-4A78-4B61-8703-5DD639A8447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5E2CC76-C072-4A54-83E8-B33BA56DF3C9}"/>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D806640-E7FC-4AD6-A831-FA01CE7EBA1A}"/>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859977E-3D36-4644-B153-2C16D77E553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21782095-32D1-459D-A044-97102AE8DBC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65B6169-65C7-4E9C-B935-7FA8F9CC57A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5E19F29-FA4E-499A-BD73-96E007A8D93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F66EED3-5B83-4F9B-9F72-6FD4F73AE74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7D5BE059-DDD7-4516-8CDD-1BE433C41CB0}"/>
            </a:ext>
          </a:extLst>
        </xdr:cNvPr>
        <xdr:cNvCxnSpPr/>
      </xdr:nvCxnSpPr>
      <xdr:spPr>
        <a:xfrm flipV="1">
          <a:off x="9219565" y="13137260"/>
          <a:ext cx="0" cy="13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55DFCD99-0D36-441B-BE8A-3670FAB085E3}"/>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C91F114A-43AE-4AD8-91E4-2D33F6E5A2C0}"/>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0A752D2E-7595-4E29-9A8B-3F17D259FCC3}"/>
            </a:ext>
          </a:extLst>
        </xdr:cNvPr>
        <xdr:cNvSpPr txBox="1"/>
      </xdr:nvSpPr>
      <xdr:spPr>
        <a:xfrm>
          <a:off x="9258300" y="129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786A625F-1F1F-46AB-BB9C-CF7244F3844A}"/>
            </a:ext>
          </a:extLst>
        </xdr:cNvPr>
        <xdr:cNvCxnSpPr/>
      </xdr:nvCxnSpPr>
      <xdr:spPr>
        <a:xfrm>
          <a:off x="9154160" y="13137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id="{69A77ECA-486E-4BCC-8F80-40D2EBFA357F}"/>
            </a:ext>
          </a:extLst>
        </xdr:cNvPr>
        <xdr:cNvSpPr txBox="1"/>
      </xdr:nvSpPr>
      <xdr:spPr>
        <a:xfrm>
          <a:off x="9258300" y="1397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69989782-D361-4F08-B177-925D93643430}"/>
            </a:ext>
          </a:extLst>
        </xdr:cNvPr>
        <xdr:cNvSpPr/>
      </xdr:nvSpPr>
      <xdr:spPr>
        <a:xfrm>
          <a:off x="9192260" y="141168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D42FD5F7-F573-47B8-A3D6-82E3BCE41642}"/>
            </a:ext>
          </a:extLst>
        </xdr:cNvPr>
        <xdr:cNvSpPr/>
      </xdr:nvSpPr>
      <xdr:spPr>
        <a:xfrm>
          <a:off x="8445500" y="141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311DD3F0-AFBB-4567-9BB9-563E55BE23C4}"/>
            </a:ext>
          </a:extLst>
        </xdr:cNvPr>
        <xdr:cNvSpPr/>
      </xdr:nvSpPr>
      <xdr:spPr>
        <a:xfrm>
          <a:off x="7670800" y="1415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D5E2AFFE-EB6D-4C16-8215-FACC1C3B378F}"/>
            </a:ext>
          </a:extLst>
        </xdr:cNvPr>
        <xdr:cNvSpPr/>
      </xdr:nvSpPr>
      <xdr:spPr>
        <a:xfrm>
          <a:off x="68732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DB2C9C80-4221-415D-A2CA-831DF7FB7C54}"/>
            </a:ext>
          </a:extLst>
        </xdr:cNvPr>
        <xdr:cNvSpPr/>
      </xdr:nvSpPr>
      <xdr:spPr>
        <a:xfrm>
          <a:off x="60985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C761526-DFE7-4F16-A147-5499857963F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1CE8E8A-8D62-4737-AC4E-07639915517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C76B39F-29FA-4109-A5F5-13BB913B567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9B67113-CF73-492C-8042-FAAC45820F3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9FCAB28-33DD-4203-B0A8-6BDC6C09277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16447</xdr:rowOff>
    </xdr:from>
    <xdr:to>
      <xdr:col>55</xdr:col>
      <xdr:colOff>50800</xdr:colOff>
      <xdr:row>86</xdr:row>
      <xdr:rowOff>118047</xdr:rowOff>
    </xdr:to>
    <xdr:sp macro="" textlink="">
      <xdr:nvSpPr>
        <xdr:cNvPr id="361" name="楕円 360">
          <a:extLst>
            <a:ext uri="{FF2B5EF4-FFF2-40B4-BE49-F238E27FC236}">
              <a16:creationId xmlns:a16="http://schemas.microsoft.com/office/drawing/2014/main" id="{273E55E9-DA9F-4247-9D05-524C33084D4D}"/>
            </a:ext>
          </a:extLst>
        </xdr:cNvPr>
        <xdr:cNvSpPr/>
      </xdr:nvSpPr>
      <xdr:spPr>
        <a:xfrm>
          <a:off x="9192260" y="144334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102824</xdr:rowOff>
    </xdr:from>
    <xdr:ext cx="469744" cy="259045"/>
    <xdr:sp macro="" textlink="">
      <xdr:nvSpPr>
        <xdr:cNvPr id="362" name="【公営住宅】&#10;一人当たり面積該当値テキスト">
          <a:extLst>
            <a:ext uri="{FF2B5EF4-FFF2-40B4-BE49-F238E27FC236}">
              <a16:creationId xmlns:a16="http://schemas.microsoft.com/office/drawing/2014/main" id="{F983A569-B0D0-4714-9C8A-5F2022A4F179}"/>
            </a:ext>
          </a:extLst>
        </xdr:cNvPr>
        <xdr:cNvSpPr txBox="1"/>
      </xdr:nvSpPr>
      <xdr:spPr>
        <a:xfrm>
          <a:off x="9258300" y="1435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363" name="楕円 362">
          <a:extLst>
            <a:ext uri="{FF2B5EF4-FFF2-40B4-BE49-F238E27FC236}">
              <a16:creationId xmlns:a16="http://schemas.microsoft.com/office/drawing/2014/main" id="{DB7EE42A-1E40-4C69-8EE6-749947E947F2}"/>
            </a:ext>
          </a:extLst>
        </xdr:cNvPr>
        <xdr:cNvSpPr/>
      </xdr:nvSpPr>
      <xdr:spPr>
        <a:xfrm>
          <a:off x="84455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67247</xdr:rowOff>
    </xdr:to>
    <xdr:cxnSp macro="">
      <xdr:nvCxnSpPr>
        <xdr:cNvPr id="364" name="直線コネクタ 363">
          <a:extLst>
            <a:ext uri="{FF2B5EF4-FFF2-40B4-BE49-F238E27FC236}">
              <a16:creationId xmlns:a16="http://schemas.microsoft.com/office/drawing/2014/main" id="{72B7A0C0-642D-4263-B1B2-C193F17487E3}"/>
            </a:ext>
          </a:extLst>
        </xdr:cNvPr>
        <xdr:cNvCxnSpPr/>
      </xdr:nvCxnSpPr>
      <xdr:spPr>
        <a:xfrm>
          <a:off x="8496300" y="14474190"/>
          <a:ext cx="7239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1397</xdr:rowOff>
    </xdr:from>
    <xdr:to>
      <xdr:col>46</xdr:col>
      <xdr:colOff>38100</xdr:colOff>
      <xdr:row>86</xdr:row>
      <xdr:rowOff>102997</xdr:rowOff>
    </xdr:to>
    <xdr:sp macro="" textlink="">
      <xdr:nvSpPr>
        <xdr:cNvPr id="365" name="楕円 364">
          <a:extLst>
            <a:ext uri="{FF2B5EF4-FFF2-40B4-BE49-F238E27FC236}">
              <a16:creationId xmlns:a16="http://schemas.microsoft.com/office/drawing/2014/main" id="{F831DB43-4D6A-4377-BE80-4276A3C07FD7}"/>
            </a:ext>
          </a:extLst>
        </xdr:cNvPr>
        <xdr:cNvSpPr/>
      </xdr:nvSpPr>
      <xdr:spPr>
        <a:xfrm>
          <a:off x="7670800" y="14418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52197</xdr:rowOff>
    </xdr:from>
    <xdr:to>
      <xdr:col>50</xdr:col>
      <xdr:colOff>114300</xdr:colOff>
      <xdr:row>86</xdr:row>
      <xdr:rowOff>57150</xdr:rowOff>
    </xdr:to>
    <xdr:cxnSp macro="">
      <xdr:nvCxnSpPr>
        <xdr:cNvPr id="366" name="直線コネクタ 365">
          <a:extLst>
            <a:ext uri="{FF2B5EF4-FFF2-40B4-BE49-F238E27FC236}">
              <a16:creationId xmlns:a16="http://schemas.microsoft.com/office/drawing/2014/main" id="{1219BFA9-9E9A-4AE7-A668-DBD85EEDDB14}"/>
            </a:ext>
          </a:extLst>
        </xdr:cNvPr>
        <xdr:cNvCxnSpPr/>
      </xdr:nvCxnSpPr>
      <xdr:spPr>
        <a:xfrm>
          <a:off x="7713980" y="14469237"/>
          <a:ext cx="7823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2350</xdr:rowOff>
    </xdr:from>
    <xdr:to>
      <xdr:col>41</xdr:col>
      <xdr:colOff>101600</xdr:colOff>
      <xdr:row>86</xdr:row>
      <xdr:rowOff>103950</xdr:rowOff>
    </xdr:to>
    <xdr:sp macro="" textlink="">
      <xdr:nvSpPr>
        <xdr:cNvPr id="367" name="楕円 366">
          <a:extLst>
            <a:ext uri="{FF2B5EF4-FFF2-40B4-BE49-F238E27FC236}">
              <a16:creationId xmlns:a16="http://schemas.microsoft.com/office/drawing/2014/main" id="{BF5638C4-BF21-4C95-9B84-BF7204A5131B}"/>
            </a:ext>
          </a:extLst>
        </xdr:cNvPr>
        <xdr:cNvSpPr/>
      </xdr:nvSpPr>
      <xdr:spPr>
        <a:xfrm>
          <a:off x="6873240" y="144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52197</xdr:rowOff>
    </xdr:from>
    <xdr:to>
      <xdr:col>45</xdr:col>
      <xdr:colOff>177800</xdr:colOff>
      <xdr:row>86</xdr:row>
      <xdr:rowOff>53150</xdr:rowOff>
    </xdr:to>
    <xdr:cxnSp macro="">
      <xdr:nvCxnSpPr>
        <xdr:cNvPr id="368" name="直線コネクタ 367">
          <a:extLst>
            <a:ext uri="{FF2B5EF4-FFF2-40B4-BE49-F238E27FC236}">
              <a16:creationId xmlns:a16="http://schemas.microsoft.com/office/drawing/2014/main" id="{9BCD2FF4-EB46-47FF-8424-32B34DDE5D99}"/>
            </a:ext>
          </a:extLst>
        </xdr:cNvPr>
        <xdr:cNvCxnSpPr/>
      </xdr:nvCxnSpPr>
      <xdr:spPr>
        <a:xfrm flipV="1">
          <a:off x="6924040" y="14469237"/>
          <a:ext cx="78994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xdr:rowOff>
    </xdr:from>
    <xdr:to>
      <xdr:col>36</xdr:col>
      <xdr:colOff>165100</xdr:colOff>
      <xdr:row>86</xdr:row>
      <xdr:rowOff>105283</xdr:rowOff>
    </xdr:to>
    <xdr:sp macro="" textlink="">
      <xdr:nvSpPr>
        <xdr:cNvPr id="369" name="楕円 368">
          <a:extLst>
            <a:ext uri="{FF2B5EF4-FFF2-40B4-BE49-F238E27FC236}">
              <a16:creationId xmlns:a16="http://schemas.microsoft.com/office/drawing/2014/main" id="{A002C493-DDE9-410B-8115-0B0FF3BED541}"/>
            </a:ext>
          </a:extLst>
        </xdr:cNvPr>
        <xdr:cNvSpPr/>
      </xdr:nvSpPr>
      <xdr:spPr>
        <a:xfrm>
          <a:off x="6098540" y="144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53150</xdr:rowOff>
    </xdr:from>
    <xdr:to>
      <xdr:col>41</xdr:col>
      <xdr:colOff>50800</xdr:colOff>
      <xdr:row>86</xdr:row>
      <xdr:rowOff>54483</xdr:rowOff>
    </xdr:to>
    <xdr:cxnSp macro="">
      <xdr:nvCxnSpPr>
        <xdr:cNvPr id="370" name="直線コネクタ 369">
          <a:extLst>
            <a:ext uri="{FF2B5EF4-FFF2-40B4-BE49-F238E27FC236}">
              <a16:creationId xmlns:a16="http://schemas.microsoft.com/office/drawing/2014/main" id="{B0435557-D078-4410-8C3C-BF364A39F93E}"/>
            </a:ext>
          </a:extLst>
        </xdr:cNvPr>
        <xdr:cNvCxnSpPr/>
      </xdr:nvCxnSpPr>
      <xdr:spPr>
        <a:xfrm flipV="1">
          <a:off x="6149340" y="14470190"/>
          <a:ext cx="7747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id="{F0620903-24D4-4A76-905C-C32CD542C257}"/>
            </a:ext>
          </a:extLst>
        </xdr:cNvPr>
        <xdr:cNvSpPr txBox="1"/>
      </xdr:nvSpPr>
      <xdr:spPr>
        <a:xfrm>
          <a:off x="8271587" y="1390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id="{8D017E5D-C306-4001-9F87-13422BE38316}"/>
            </a:ext>
          </a:extLst>
        </xdr:cNvPr>
        <xdr:cNvSpPr txBox="1"/>
      </xdr:nvSpPr>
      <xdr:spPr>
        <a:xfrm>
          <a:off x="7509587" y="1393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公営住宅】&#10;一人当たり面積">
          <a:extLst>
            <a:ext uri="{FF2B5EF4-FFF2-40B4-BE49-F238E27FC236}">
              <a16:creationId xmlns:a16="http://schemas.microsoft.com/office/drawing/2014/main" id="{16B3C6C2-0706-4D4E-9DBD-6FA37C87B4F1}"/>
            </a:ext>
          </a:extLst>
        </xdr:cNvPr>
        <xdr:cNvSpPr txBox="1"/>
      </xdr:nvSpPr>
      <xdr:spPr>
        <a:xfrm>
          <a:off x="67120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4" name="n_4aveValue【公営住宅】&#10;一人当たり面積">
          <a:extLst>
            <a:ext uri="{FF2B5EF4-FFF2-40B4-BE49-F238E27FC236}">
              <a16:creationId xmlns:a16="http://schemas.microsoft.com/office/drawing/2014/main" id="{CE87A3C1-2C13-4842-867D-90C4B776A5E8}"/>
            </a:ext>
          </a:extLst>
        </xdr:cNvPr>
        <xdr:cNvSpPr txBox="1"/>
      </xdr:nvSpPr>
      <xdr:spPr>
        <a:xfrm>
          <a:off x="59373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99077</xdr:rowOff>
    </xdr:from>
    <xdr:ext cx="469744" cy="259045"/>
    <xdr:sp macro="" textlink="">
      <xdr:nvSpPr>
        <xdr:cNvPr id="375" name="n_1mainValue【公営住宅】&#10;一人当たり面積">
          <a:extLst>
            <a:ext uri="{FF2B5EF4-FFF2-40B4-BE49-F238E27FC236}">
              <a16:creationId xmlns:a16="http://schemas.microsoft.com/office/drawing/2014/main" id="{E1D629C6-A8BB-4FE9-BB33-FFA3E012D390}"/>
            </a:ext>
          </a:extLst>
        </xdr:cNvPr>
        <xdr:cNvSpPr txBox="1"/>
      </xdr:nvSpPr>
      <xdr:spPr>
        <a:xfrm>
          <a:off x="8271587"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94124</xdr:rowOff>
    </xdr:from>
    <xdr:ext cx="469744" cy="259045"/>
    <xdr:sp macro="" textlink="">
      <xdr:nvSpPr>
        <xdr:cNvPr id="376" name="n_2mainValue【公営住宅】&#10;一人当たり面積">
          <a:extLst>
            <a:ext uri="{FF2B5EF4-FFF2-40B4-BE49-F238E27FC236}">
              <a16:creationId xmlns:a16="http://schemas.microsoft.com/office/drawing/2014/main" id="{483AC419-D0CF-4D3C-B591-F087156938D0}"/>
            </a:ext>
          </a:extLst>
        </xdr:cNvPr>
        <xdr:cNvSpPr txBox="1"/>
      </xdr:nvSpPr>
      <xdr:spPr>
        <a:xfrm>
          <a:off x="7509587" y="145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95077</xdr:rowOff>
    </xdr:from>
    <xdr:ext cx="469744" cy="259045"/>
    <xdr:sp macro="" textlink="">
      <xdr:nvSpPr>
        <xdr:cNvPr id="377" name="n_3mainValue【公営住宅】&#10;一人当たり面積">
          <a:extLst>
            <a:ext uri="{FF2B5EF4-FFF2-40B4-BE49-F238E27FC236}">
              <a16:creationId xmlns:a16="http://schemas.microsoft.com/office/drawing/2014/main" id="{E7E7FDAB-2492-4206-AE56-34A4EA36B44D}"/>
            </a:ext>
          </a:extLst>
        </xdr:cNvPr>
        <xdr:cNvSpPr txBox="1"/>
      </xdr:nvSpPr>
      <xdr:spPr>
        <a:xfrm>
          <a:off x="6712027" y="1451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96410</xdr:rowOff>
    </xdr:from>
    <xdr:ext cx="469744" cy="259045"/>
    <xdr:sp macro="" textlink="">
      <xdr:nvSpPr>
        <xdr:cNvPr id="378" name="n_4mainValue【公営住宅】&#10;一人当たり面積">
          <a:extLst>
            <a:ext uri="{FF2B5EF4-FFF2-40B4-BE49-F238E27FC236}">
              <a16:creationId xmlns:a16="http://schemas.microsoft.com/office/drawing/2014/main" id="{AD8B4526-60E8-4CDC-B432-C3CB57D6E25C}"/>
            </a:ext>
          </a:extLst>
        </xdr:cNvPr>
        <xdr:cNvSpPr txBox="1"/>
      </xdr:nvSpPr>
      <xdr:spPr>
        <a:xfrm>
          <a:off x="5937327" y="145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7047E36-EB00-427E-9D18-76839ABFE10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D9E25C4-4918-45EC-9297-1C280775C2A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412A1B4-FE84-42C4-BC6F-8FEB2C559CE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FD8EBBE-8E4D-4D02-819D-98567B93FA0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7F06F8C-9929-4A1F-932F-16ACC65E854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377744B-7396-4C53-8675-45669EB02DE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9903A71-5F28-4FE0-92ED-157DF3531C4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351C1AB-4189-445E-AC4F-B32CE810A99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54847F4-5844-49C4-B392-A33CF1C725D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2794A02-2161-4E8D-ADF3-F1A89BF87AE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8ADC537-81D9-4B18-B98E-2B4B9CCD30F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3AEDF8A1-697E-4C26-9526-C385E66C3A2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6B66F9D-660A-487B-8CE4-1085CE50C10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958CB81A-6841-42E8-B816-B0C276A9D2B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A748B02-629D-4918-B4E2-772F1A4E110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8EEABEB-9AA1-44CD-97BF-FE4DB029A38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AD096E0-8222-42E9-8D05-4DF17249744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3BE4BF6-57B8-42FB-9EE2-7433DDF077B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2B81B98-33E5-44FC-9BEC-07FDD6C51AB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4984996-3A58-48B2-A75E-689DE12EF97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C4699D1-453D-443E-A75A-15BC9F60686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0290CD1-404E-4F3E-AEBB-965CBC6AF27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DC0757C-429F-4562-8227-74B44F557AB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FE60481-9A5B-4578-93F2-D5E145E79A3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CE2DD74-D7A9-40DC-8842-2EFA60535A2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3F4A6702-C96E-47A4-8E21-66D214DC1E2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B0F19BD-1EE6-4400-A1D5-3B187F3E077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7EAB1528-A511-40B2-B098-0387D18619E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62CD6D54-5E8C-42F7-910B-E9F50FBBE29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8AEB46A-4FBC-4ADE-954F-93014BAE6CE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6DD9A045-A972-4A76-A527-D7B3C4FC94D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3C24235E-9B76-4001-91F4-08507E3CAF7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55CEAAEF-473D-4471-8104-7F464170712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477D3590-FF58-4FA5-8A53-0504704F27D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5ABD6AE1-B914-4D6C-9A7D-BA977B02B1F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386FAC68-014A-423E-9675-FD334214945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F13BF550-CDEC-4F05-BCCC-B359E1ED2BD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7A0E5AD8-BE7B-4618-B4E7-4EE707A3E70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67FD433C-5CCD-412B-AE2D-737319F7D2D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85568446-A32C-4E8D-BE15-A9BB563137F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7BDAD5BD-10EB-490F-89AC-82A7062C12E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4E745F59-635C-47CA-9006-4810981BB562}"/>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7A0AEB4E-DC8E-46E3-ABF2-60D90C5D059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6C5007D-9F4D-4113-B8D3-0DD7F462BDC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9FF17FE3-376F-4370-80FD-4250CFE26F9E}"/>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C8AE03AC-C0A0-45AE-A3D1-750360D3AC5B}"/>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11DE60E6-92E9-4BCC-A90F-B55BA2757A50}"/>
            </a:ext>
          </a:extLst>
        </xdr:cNvPr>
        <xdr:cNvSpPr txBox="1"/>
      </xdr:nvSpPr>
      <xdr:spPr>
        <a:xfrm>
          <a:off x="14414500" y="6359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6554CEF2-D00E-45A1-A964-C4D15764C815}"/>
            </a:ext>
          </a:extLst>
        </xdr:cNvPr>
        <xdr:cNvSpPr/>
      </xdr:nvSpPr>
      <xdr:spPr>
        <a:xfrm>
          <a:off x="14325600" y="63777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2CD700D7-C296-4797-80CA-0787871B1C58}"/>
            </a:ext>
          </a:extLst>
        </xdr:cNvPr>
        <xdr:cNvSpPr/>
      </xdr:nvSpPr>
      <xdr:spPr>
        <a:xfrm>
          <a:off x="135788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EA4C6A28-52B6-4557-AF55-D9CB536829EB}"/>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id="{C76CE06F-ED28-4421-A0AF-A0233379DE33}"/>
            </a:ext>
          </a:extLst>
        </xdr:cNvPr>
        <xdr:cNvSpPr/>
      </xdr:nvSpPr>
      <xdr:spPr>
        <a:xfrm>
          <a:off x="12029440" y="632768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id="{4FE028A4-663B-4908-A972-99FA29E80B25}"/>
            </a:ext>
          </a:extLst>
        </xdr:cNvPr>
        <xdr:cNvSpPr/>
      </xdr:nvSpPr>
      <xdr:spPr>
        <a:xfrm>
          <a:off x="1123188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3072D33-CA73-45A0-BE5A-ECC0BA45D83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4D9C541-64FC-4219-8718-36876389C6E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F50AF0C-A168-41E5-8DF5-7A96ECA313C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FDE5EAE-B7CE-4C17-9E0B-FF130BE394B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8A61809-5C82-43CA-94DB-6781B90F157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36" name="楕円 435">
          <a:extLst>
            <a:ext uri="{FF2B5EF4-FFF2-40B4-BE49-F238E27FC236}">
              <a16:creationId xmlns:a16="http://schemas.microsoft.com/office/drawing/2014/main" id="{C89ED2F7-84AE-4856-AEF2-E18DF5E9C28D}"/>
            </a:ext>
          </a:extLst>
        </xdr:cNvPr>
        <xdr:cNvSpPr/>
      </xdr:nvSpPr>
      <xdr:spPr>
        <a:xfrm>
          <a:off x="14325600" y="63064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126654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DC663BF8-2556-472E-BA50-51C63FFCF4E1}"/>
            </a:ext>
          </a:extLst>
        </xdr:cNvPr>
        <xdr:cNvSpPr txBox="1"/>
      </xdr:nvSpPr>
      <xdr:spPr>
        <a:xfrm>
          <a:off x="144145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69487</xdr:rowOff>
    </xdr:from>
    <xdr:to>
      <xdr:col>81</xdr:col>
      <xdr:colOff>101600</xdr:colOff>
      <xdr:row>37</xdr:row>
      <xdr:rowOff>171087</xdr:rowOff>
    </xdr:to>
    <xdr:sp macro="" textlink="">
      <xdr:nvSpPr>
        <xdr:cNvPr id="438" name="楕円 437">
          <a:extLst>
            <a:ext uri="{FF2B5EF4-FFF2-40B4-BE49-F238E27FC236}">
              <a16:creationId xmlns:a16="http://schemas.microsoft.com/office/drawing/2014/main" id="{31DD587D-386D-493A-8F58-8E4D80C09888}"/>
            </a:ext>
          </a:extLst>
        </xdr:cNvPr>
        <xdr:cNvSpPr/>
      </xdr:nvSpPr>
      <xdr:spPr>
        <a:xfrm>
          <a:off x="13578840" y="62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120287</xdr:rowOff>
    </xdr:from>
    <xdr:to>
      <xdr:col>85</xdr:col>
      <xdr:colOff>127000</xdr:colOff>
      <xdr:row>37</xdr:row>
      <xdr:rowOff>154577</xdr:rowOff>
    </xdr:to>
    <xdr:cxnSp macro="">
      <xdr:nvCxnSpPr>
        <xdr:cNvPr id="439" name="直線コネクタ 438">
          <a:extLst>
            <a:ext uri="{FF2B5EF4-FFF2-40B4-BE49-F238E27FC236}">
              <a16:creationId xmlns:a16="http://schemas.microsoft.com/office/drawing/2014/main" id="{7A112B48-88FC-4F9D-8EB3-481BC1D83D29}"/>
            </a:ext>
          </a:extLst>
        </xdr:cNvPr>
        <xdr:cNvCxnSpPr/>
      </xdr:nvCxnSpPr>
      <xdr:spPr>
        <a:xfrm>
          <a:off x="13629640" y="632296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35197</xdr:rowOff>
    </xdr:from>
    <xdr:to>
      <xdr:col>76</xdr:col>
      <xdr:colOff>165100</xdr:colOff>
      <xdr:row>37</xdr:row>
      <xdr:rowOff>136797</xdr:rowOff>
    </xdr:to>
    <xdr:sp macro="" textlink="">
      <xdr:nvSpPr>
        <xdr:cNvPr id="440" name="楕円 439">
          <a:extLst>
            <a:ext uri="{FF2B5EF4-FFF2-40B4-BE49-F238E27FC236}">
              <a16:creationId xmlns:a16="http://schemas.microsoft.com/office/drawing/2014/main" id="{A829672B-FB9A-4DE1-929C-6A77AC908A60}"/>
            </a:ext>
          </a:extLst>
        </xdr:cNvPr>
        <xdr:cNvSpPr/>
      </xdr:nvSpPr>
      <xdr:spPr>
        <a:xfrm>
          <a:off x="12804140" y="62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85997</xdr:rowOff>
    </xdr:from>
    <xdr:to>
      <xdr:col>81</xdr:col>
      <xdr:colOff>50800</xdr:colOff>
      <xdr:row>37</xdr:row>
      <xdr:rowOff>120287</xdr:rowOff>
    </xdr:to>
    <xdr:cxnSp macro="">
      <xdr:nvCxnSpPr>
        <xdr:cNvPr id="441" name="直線コネクタ 440">
          <a:extLst>
            <a:ext uri="{FF2B5EF4-FFF2-40B4-BE49-F238E27FC236}">
              <a16:creationId xmlns:a16="http://schemas.microsoft.com/office/drawing/2014/main" id="{E33A2A31-30AC-47AE-954A-A5FD43CECC73}"/>
            </a:ext>
          </a:extLst>
        </xdr:cNvPr>
        <xdr:cNvCxnSpPr/>
      </xdr:nvCxnSpPr>
      <xdr:spPr>
        <a:xfrm>
          <a:off x="12854940" y="628867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xdr:rowOff>
    </xdr:from>
    <xdr:to>
      <xdr:col>72</xdr:col>
      <xdr:colOff>38100</xdr:colOff>
      <xdr:row>37</xdr:row>
      <xdr:rowOff>102507</xdr:rowOff>
    </xdr:to>
    <xdr:sp macro="" textlink="">
      <xdr:nvSpPr>
        <xdr:cNvPr id="442" name="楕円 441">
          <a:extLst>
            <a:ext uri="{FF2B5EF4-FFF2-40B4-BE49-F238E27FC236}">
              <a16:creationId xmlns:a16="http://schemas.microsoft.com/office/drawing/2014/main" id="{AFD8384A-BADB-481E-8F03-9D56E88CCCDE}"/>
            </a:ext>
          </a:extLst>
        </xdr:cNvPr>
        <xdr:cNvSpPr/>
      </xdr:nvSpPr>
      <xdr:spPr>
        <a:xfrm>
          <a:off x="12029440" y="62035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51707</xdr:rowOff>
    </xdr:from>
    <xdr:to>
      <xdr:col>76</xdr:col>
      <xdr:colOff>114300</xdr:colOff>
      <xdr:row>37</xdr:row>
      <xdr:rowOff>85997</xdr:rowOff>
    </xdr:to>
    <xdr:cxnSp macro="">
      <xdr:nvCxnSpPr>
        <xdr:cNvPr id="443" name="直線コネクタ 442">
          <a:extLst>
            <a:ext uri="{FF2B5EF4-FFF2-40B4-BE49-F238E27FC236}">
              <a16:creationId xmlns:a16="http://schemas.microsoft.com/office/drawing/2014/main" id="{EBF11BA3-FC70-40F4-9D43-134BDDEBC865}"/>
            </a:ext>
          </a:extLst>
        </xdr:cNvPr>
        <xdr:cNvCxnSpPr/>
      </xdr:nvCxnSpPr>
      <xdr:spPr>
        <a:xfrm>
          <a:off x="12072620" y="6254387"/>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138067</xdr:rowOff>
    </xdr:from>
    <xdr:to>
      <xdr:col>67</xdr:col>
      <xdr:colOff>101600</xdr:colOff>
      <xdr:row>37</xdr:row>
      <xdr:rowOff>68217</xdr:rowOff>
    </xdr:to>
    <xdr:sp macro="" textlink="">
      <xdr:nvSpPr>
        <xdr:cNvPr id="444" name="楕円 443">
          <a:extLst>
            <a:ext uri="{FF2B5EF4-FFF2-40B4-BE49-F238E27FC236}">
              <a16:creationId xmlns:a16="http://schemas.microsoft.com/office/drawing/2014/main" id="{BA0A93B0-C6BA-443B-8101-1222FD34AB6D}"/>
            </a:ext>
          </a:extLst>
        </xdr:cNvPr>
        <xdr:cNvSpPr/>
      </xdr:nvSpPr>
      <xdr:spPr>
        <a:xfrm>
          <a:off x="11231880" y="61731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17417</xdr:rowOff>
    </xdr:from>
    <xdr:to>
      <xdr:col>71</xdr:col>
      <xdr:colOff>177800</xdr:colOff>
      <xdr:row>37</xdr:row>
      <xdr:rowOff>51707</xdr:rowOff>
    </xdr:to>
    <xdr:cxnSp macro="">
      <xdr:nvCxnSpPr>
        <xdr:cNvPr id="445" name="直線コネクタ 444">
          <a:extLst>
            <a:ext uri="{FF2B5EF4-FFF2-40B4-BE49-F238E27FC236}">
              <a16:creationId xmlns:a16="http://schemas.microsoft.com/office/drawing/2014/main" id="{01EFB110-6FAB-488B-8354-276EA7644F48}"/>
            </a:ext>
          </a:extLst>
        </xdr:cNvPr>
        <xdr:cNvCxnSpPr/>
      </xdr:nvCxnSpPr>
      <xdr:spPr>
        <a:xfrm>
          <a:off x="11282680" y="6220097"/>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5574306D-7F40-4F71-9242-827254C63A19}"/>
            </a:ext>
          </a:extLst>
        </xdr:cNvPr>
        <xdr:cNvSpPr txBox="1"/>
      </xdr:nvSpPr>
      <xdr:spPr>
        <a:xfrm>
          <a:off x="13437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1AEC7A2A-1D34-40A0-9CFE-3F4F70A5EE30}"/>
            </a:ext>
          </a:extLst>
        </xdr:cNvPr>
        <xdr:cNvSpPr txBox="1"/>
      </xdr:nvSpPr>
      <xdr:spPr>
        <a:xfrm>
          <a:off x="12675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8282F970-1D4E-48BD-8C18-19CE64AD820C}"/>
            </a:ext>
          </a:extLst>
        </xdr:cNvPr>
        <xdr:cNvSpPr txBox="1"/>
      </xdr:nvSpPr>
      <xdr:spPr>
        <a:xfrm>
          <a:off x="11900544"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CF2C23B6-29AC-4920-8EF7-255D92D711B4}"/>
            </a:ext>
          </a:extLst>
        </xdr:cNvPr>
        <xdr:cNvSpPr txBox="1"/>
      </xdr:nvSpPr>
      <xdr:spPr>
        <a:xfrm>
          <a:off x="1110298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16164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53DEAC94-7C32-43D1-A0A2-7117E91BDE92}"/>
            </a:ext>
          </a:extLst>
        </xdr:cNvPr>
        <xdr:cNvSpPr txBox="1"/>
      </xdr:nvSpPr>
      <xdr:spPr>
        <a:xfrm>
          <a:off x="134372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153324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E34FEF97-7798-4801-91B1-2CD2303304DF}"/>
            </a:ext>
          </a:extLst>
        </xdr:cNvPr>
        <xdr:cNvSpPr txBox="1"/>
      </xdr:nvSpPr>
      <xdr:spPr>
        <a:xfrm>
          <a:off x="12675244" y="602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119034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E45BF4E6-C5D8-460F-8653-AC8BF93AB147}"/>
            </a:ext>
          </a:extLst>
        </xdr:cNvPr>
        <xdr:cNvSpPr txBox="1"/>
      </xdr:nvSpPr>
      <xdr:spPr>
        <a:xfrm>
          <a:off x="11900544" y="59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84744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73B96981-E168-4795-ADC7-DED96553DDD1}"/>
            </a:ext>
          </a:extLst>
        </xdr:cNvPr>
        <xdr:cNvSpPr txBox="1"/>
      </xdr:nvSpPr>
      <xdr:spPr>
        <a:xfrm>
          <a:off x="11102984" y="59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75551E12-2DC6-4824-92EA-BB5BA5FC681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26D407F-65B7-44C1-92C4-97A2A954C48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DF6F343-6B97-427B-BE41-8D5DF74FF94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57FBC0F8-F687-4ECA-81EA-05619B3C90B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75384A-371F-4D18-AEB3-4AEAC0F8BC4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1C1B751-C9B4-4A9A-8826-D3004FBC7E3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C57D99D-FD82-4982-BAAA-5A799F99541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C3AAF36-EFB0-4F4E-A357-24EA39D03CB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16580D94-55C5-463C-AC8C-C5623D016FA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4B2080C7-B25F-4C7F-B529-72D7134CE23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F37AA841-ECA2-4439-9B9B-FFB159A009A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EC0C3763-9082-4089-ADE6-44699A7102A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A34AE58D-F744-4233-84A4-7035687F8D8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F608CED9-503E-41FA-A9D6-AF58AA06F2F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1A33857-67A3-4019-880A-F3B1FF8ADAE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D77C913B-14AD-451D-86FD-94EC3B63117B}"/>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967E938C-7C9C-4C79-94D8-770E4777D22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69DC3460-FBF1-47ED-BEE1-8B4962767CB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A55C408B-B454-462D-98CD-70B83004CC8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CF3EC721-5F1A-4996-B85C-4EB44657B86E}"/>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8AD5E345-AE7E-4CAC-9967-6A417A02AEF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DB374B9-B6D1-4F6C-8813-60EE5E34E6D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990FC7F-C325-45C7-9F97-7AB70F6EF2F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FC6B3403-B26E-47D9-A2C7-952BA9283D67}"/>
            </a:ext>
          </a:extLst>
        </xdr:cNvPr>
        <xdr:cNvCxnSpPr/>
      </xdr:nvCxnSpPr>
      <xdr:spPr>
        <a:xfrm flipV="1">
          <a:off x="19509104" y="5741670"/>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C0A8305D-9FF2-4795-9918-1D09E9D723B4}"/>
            </a:ext>
          </a:extLst>
        </xdr:cNvPr>
        <xdr:cNvSpPr txBox="1"/>
      </xdr:nvSpPr>
      <xdr:spPr>
        <a:xfrm>
          <a:off x="1954784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29FF20B4-AC0F-4883-AD01-D3B85B605D95}"/>
            </a:ext>
          </a:extLst>
        </xdr:cNvPr>
        <xdr:cNvCxnSpPr/>
      </xdr:nvCxnSpPr>
      <xdr:spPr>
        <a:xfrm>
          <a:off x="19443700" y="701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532C9CE1-0110-4DA0-AA79-B1C92CF9504B}"/>
            </a:ext>
          </a:extLst>
        </xdr:cNvPr>
        <xdr:cNvSpPr txBox="1"/>
      </xdr:nvSpPr>
      <xdr:spPr>
        <a:xfrm>
          <a:off x="1954784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E276A4AB-DDC9-4061-BE0E-4711E21F91F5}"/>
            </a:ext>
          </a:extLst>
        </xdr:cNvPr>
        <xdr:cNvCxnSpPr/>
      </xdr:nvCxnSpPr>
      <xdr:spPr>
        <a:xfrm>
          <a:off x="19443700" y="5741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41918E70-34B2-4BAB-8A0C-BF2B1A436FF1}"/>
            </a:ext>
          </a:extLst>
        </xdr:cNvPr>
        <xdr:cNvSpPr txBox="1"/>
      </xdr:nvSpPr>
      <xdr:spPr>
        <a:xfrm>
          <a:off x="19547840" y="6478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69E1EC2B-ACE7-42E3-8606-8F9639540FAC}"/>
            </a:ext>
          </a:extLst>
        </xdr:cNvPr>
        <xdr:cNvSpPr/>
      </xdr:nvSpPr>
      <xdr:spPr>
        <a:xfrm>
          <a:off x="19458940" y="6623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B2471944-0A53-4E7E-8F7E-AEF4DAF87452}"/>
            </a:ext>
          </a:extLst>
        </xdr:cNvPr>
        <xdr:cNvSpPr/>
      </xdr:nvSpPr>
      <xdr:spPr>
        <a:xfrm>
          <a:off x="18735040" y="6638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F42791DB-03F4-4CD1-9C3C-EF38C3B4D697}"/>
            </a:ext>
          </a:extLst>
        </xdr:cNvPr>
        <xdr:cNvSpPr/>
      </xdr:nvSpPr>
      <xdr:spPr>
        <a:xfrm>
          <a:off x="179374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id="{BD589068-DBF0-4A05-B3B9-B524D0C67F68}"/>
            </a:ext>
          </a:extLst>
        </xdr:cNvPr>
        <xdr:cNvSpPr/>
      </xdr:nvSpPr>
      <xdr:spPr>
        <a:xfrm>
          <a:off x="17162780" y="6649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id="{CC3A1729-D218-4628-B354-38EF987B6DC3}"/>
            </a:ext>
          </a:extLst>
        </xdr:cNvPr>
        <xdr:cNvSpPr/>
      </xdr:nvSpPr>
      <xdr:spPr>
        <a:xfrm>
          <a:off x="16388080" y="669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ACF712E-9B2B-4DFF-B655-C9E146DC13C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4C5CA00-6DFD-4B2E-93E7-FA7FF6F18A5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367D512-E9A0-4052-8210-E662089B68A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6FFB60C-86EC-46F0-9E8C-9DC81220442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C80A231-432F-43CE-BC37-DDB52A6F2CE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57150</xdr:rowOff>
    </xdr:from>
    <xdr:to>
      <xdr:col>116</xdr:col>
      <xdr:colOff>114300</xdr:colOff>
      <xdr:row>40</xdr:row>
      <xdr:rowOff>158750</xdr:rowOff>
    </xdr:to>
    <xdr:sp macro="" textlink="">
      <xdr:nvSpPr>
        <xdr:cNvPr id="493" name="楕円 492">
          <a:extLst>
            <a:ext uri="{FF2B5EF4-FFF2-40B4-BE49-F238E27FC236}">
              <a16:creationId xmlns:a16="http://schemas.microsoft.com/office/drawing/2014/main" id="{72207DE0-A0CF-4970-945F-E55193ECF5EB}"/>
            </a:ext>
          </a:extLst>
        </xdr:cNvPr>
        <xdr:cNvSpPr/>
      </xdr:nvSpPr>
      <xdr:spPr>
        <a:xfrm>
          <a:off x="1945894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35577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34492F96-3462-4F2F-B60D-833ECEA2C1E7}"/>
            </a:ext>
          </a:extLst>
        </xdr:cNvPr>
        <xdr:cNvSpPr txBox="1"/>
      </xdr:nvSpPr>
      <xdr:spPr>
        <a:xfrm>
          <a:off x="1954784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63500</xdr:rowOff>
    </xdr:from>
    <xdr:to>
      <xdr:col>112</xdr:col>
      <xdr:colOff>38100</xdr:colOff>
      <xdr:row>40</xdr:row>
      <xdr:rowOff>165100</xdr:rowOff>
    </xdr:to>
    <xdr:sp macro="" textlink="">
      <xdr:nvSpPr>
        <xdr:cNvPr id="495" name="楕円 494">
          <a:extLst>
            <a:ext uri="{FF2B5EF4-FFF2-40B4-BE49-F238E27FC236}">
              <a16:creationId xmlns:a16="http://schemas.microsoft.com/office/drawing/2014/main" id="{FC2BD7E3-DDC6-49AD-90C0-4B0B95EC971C}"/>
            </a:ext>
          </a:extLst>
        </xdr:cNvPr>
        <xdr:cNvSpPr/>
      </xdr:nvSpPr>
      <xdr:spPr>
        <a:xfrm>
          <a:off x="18735040" y="676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107950</xdr:rowOff>
    </xdr:from>
    <xdr:to>
      <xdr:col>116</xdr:col>
      <xdr:colOff>63500</xdr:colOff>
      <xdr:row>40</xdr:row>
      <xdr:rowOff>114300</xdr:rowOff>
    </xdr:to>
    <xdr:cxnSp macro="">
      <xdr:nvCxnSpPr>
        <xdr:cNvPr id="496" name="直線コネクタ 495">
          <a:extLst>
            <a:ext uri="{FF2B5EF4-FFF2-40B4-BE49-F238E27FC236}">
              <a16:creationId xmlns:a16="http://schemas.microsoft.com/office/drawing/2014/main" id="{78DA63BB-7F34-442D-967A-04D1E59D415B}"/>
            </a:ext>
          </a:extLst>
        </xdr:cNvPr>
        <xdr:cNvCxnSpPr/>
      </xdr:nvCxnSpPr>
      <xdr:spPr>
        <a:xfrm flipV="1">
          <a:off x="18778220" y="681355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68580</xdr:rowOff>
    </xdr:from>
    <xdr:to>
      <xdr:col>107</xdr:col>
      <xdr:colOff>101600</xdr:colOff>
      <xdr:row>40</xdr:row>
      <xdr:rowOff>170180</xdr:rowOff>
    </xdr:to>
    <xdr:sp macro="" textlink="">
      <xdr:nvSpPr>
        <xdr:cNvPr id="497" name="楕円 496">
          <a:extLst>
            <a:ext uri="{FF2B5EF4-FFF2-40B4-BE49-F238E27FC236}">
              <a16:creationId xmlns:a16="http://schemas.microsoft.com/office/drawing/2014/main" id="{CBB5CED1-2610-46C4-AE54-32CA22056ACD}"/>
            </a:ext>
          </a:extLst>
        </xdr:cNvPr>
        <xdr:cNvSpPr/>
      </xdr:nvSpPr>
      <xdr:spPr>
        <a:xfrm>
          <a:off x="1793748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114300</xdr:rowOff>
    </xdr:from>
    <xdr:to>
      <xdr:col>111</xdr:col>
      <xdr:colOff>177800</xdr:colOff>
      <xdr:row>40</xdr:row>
      <xdr:rowOff>119380</xdr:rowOff>
    </xdr:to>
    <xdr:cxnSp macro="">
      <xdr:nvCxnSpPr>
        <xdr:cNvPr id="498" name="直線コネクタ 497">
          <a:extLst>
            <a:ext uri="{FF2B5EF4-FFF2-40B4-BE49-F238E27FC236}">
              <a16:creationId xmlns:a16="http://schemas.microsoft.com/office/drawing/2014/main" id="{4F007EDF-8A93-49A2-ABE8-F237B8B60E61}"/>
            </a:ext>
          </a:extLst>
        </xdr:cNvPr>
        <xdr:cNvCxnSpPr/>
      </xdr:nvCxnSpPr>
      <xdr:spPr>
        <a:xfrm flipV="1">
          <a:off x="17988280" y="681990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72390</xdr:rowOff>
    </xdr:from>
    <xdr:to>
      <xdr:col>102</xdr:col>
      <xdr:colOff>165100</xdr:colOff>
      <xdr:row>41</xdr:row>
      <xdr:rowOff>2540</xdr:rowOff>
    </xdr:to>
    <xdr:sp macro="" textlink="">
      <xdr:nvSpPr>
        <xdr:cNvPr id="499" name="楕円 498">
          <a:extLst>
            <a:ext uri="{FF2B5EF4-FFF2-40B4-BE49-F238E27FC236}">
              <a16:creationId xmlns:a16="http://schemas.microsoft.com/office/drawing/2014/main" id="{369BB611-1A91-4EED-9439-E88162D17EDD}"/>
            </a:ext>
          </a:extLst>
        </xdr:cNvPr>
        <xdr:cNvSpPr/>
      </xdr:nvSpPr>
      <xdr:spPr>
        <a:xfrm>
          <a:off x="17162780" y="6777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119380</xdr:rowOff>
    </xdr:from>
    <xdr:to>
      <xdr:col>107</xdr:col>
      <xdr:colOff>50800</xdr:colOff>
      <xdr:row>40</xdr:row>
      <xdr:rowOff>123190</xdr:rowOff>
    </xdr:to>
    <xdr:cxnSp macro="">
      <xdr:nvCxnSpPr>
        <xdr:cNvPr id="500" name="直線コネクタ 499">
          <a:extLst>
            <a:ext uri="{FF2B5EF4-FFF2-40B4-BE49-F238E27FC236}">
              <a16:creationId xmlns:a16="http://schemas.microsoft.com/office/drawing/2014/main" id="{74626AED-530F-4C21-848B-260974F3E5EA}"/>
            </a:ext>
          </a:extLst>
        </xdr:cNvPr>
        <xdr:cNvCxnSpPr/>
      </xdr:nvCxnSpPr>
      <xdr:spPr>
        <a:xfrm flipV="1">
          <a:off x="17213580" y="68249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78740</xdr:rowOff>
    </xdr:from>
    <xdr:to>
      <xdr:col>98</xdr:col>
      <xdr:colOff>38100</xdr:colOff>
      <xdr:row>41</xdr:row>
      <xdr:rowOff>8890</xdr:rowOff>
    </xdr:to>
    <xdr:sp macro="" textlink="">
      <xdr:nvSpPr>
        <xdr:cNvPr id="501" name="楕円 500">
          <a:extLst>
            <a:ext uri="{FF2B5EF4-FFF2-40B4-BE49-F238E27FC236}">
              <a16:creationId xmlns:a16="http://schemas.microsoft.com/office/drawing/2014/main" id="{47AB3AEE-34D2-4794-BDC8-4F2CBFA4A020}"/>
            </a:ext>
          </a:extLst>
        </xdr:cNvPr>
        <xdr:cNvSpPr/>
      </xdr:nvSpPr>
      <xdr:spPr>
        <a:xfrm>
          <a:off x="16388080" y="6784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123190</xdr:rowOff>
    </xdr:from>
    <xdr:to>
      <xdr:col>102</xdr:col>
      <xdr:colOff>114300</xdr:colOff>
      <xdr:row>40</xdr:row>
      <xdr:rowOff>129540</xdr:rowOff>
    </xdr:to>
    <xdr:cxnSp macro="">
      <xdr:nvCxnSpPr>
        <xdr:cNvPr id="502" name="直線コネクタ 501">
          <a:extLst>
            <a:ext uri="{FF2B5EF4-FFF2-40B4-BE49-F238E27FC236}">
              <a16:creationId xmlns:a16="http://schemas.microsoft.com/office/drawing/2014/main" id="{90B34F01-DEBD-400A-827D-81C801FEF8C2}"/>
            </a:ext>
          </a:extLst>
        </xdr:cNvPr>
        <xdr:cNvCxnSpPr/>
      </xdr:nvCxnSpPr>
      <xdr:spPr>
        <a:xfrm flipV="1">
          <a:off x="16431260" y="682879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839A165B-0ADA-4504-BA97-84449F4CAE86}"/>
            </a:ext>
          </a:extLst>
        </xdr:cNvPr>
        <xdr:cNvSpPr txBox="1"/>
      </xdr:nvSpPr>
      <xdr:spPr>
        <a:xfrm>
          <a:off x="185611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8DBE99F3-023C-441A-8D4B-CB9C1919712E}"/>
            </a:ext>
          </a:extLst>
        </xdr:cNvPr>
        <xdr:cNvSpPr txBox="1"/>
      </xdr:nvSpPr>
      <xdr:spPr>
        <a:xfrm>
          <a:off x="1777626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C48333A6-1298-43D0-8170-64A843DFC000}"/>
            </a:ext>
          </a:extLst>
        </xdr:cNvPr>
        <xdr:cNvSpPr txBox="1"/>
      </xdr:nvSpPr>
      <xdr:spPr>
        <a:xfrm>
          <a:off x="17001567" y="642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D6C6BD7-7ECD-4CDD-8623-37204DE27D99}"/>
            </a:ext>
          </a:extLst>
        </xdr:cNvPr>
        <xdr:cNvSpPr txBox="1"/>
      </xdr:nvSpPr>
      <xdr:spPr>
        <a:xfrm>
          <a:off x="16226867" y="64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156227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AA5FCE83-28AB-402A-ABDE-4A20A98ED10E}"/>
            </a:ext>
          </a:extLst>
        </xdr:cNvPr>
        <xdr:cNvSpPr txBox="1"/>
      </xdr:nvSpPr>
      <xdr:spPr>
        <a:xfrm>
          <a:off x="185611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161307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FF691B5D-C080-4D20-9A52-F61EC71B45C9}"/>
            </a:ext>
          </a:extLst>
        </xdr:cNvPr>
        <xdr:cNvSpPr txBox="1"/>
      </xdr:nvSpPr>
      <xdr:spPr>
        <a:xfrm>
          <a:off x="17776267"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165117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9D754248-3EDB-45A1-A9A0-9A11672134AC}"/>
            </a:ext>
          </a:extLst>
        </xdr:cNvPr>
        <xdr:cNvSpPr txBox="1"/>
      </xdr:nvSpPr>
      <xdr:spPr>
        <a:xfrm>
          <a:off x="17001567" y="68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20EFF5D1-2726-4AF7-A833-FE50089E5F8E}"/>
            </a:ext>
          </a:extLst>
        </xdr:cNvPr>
        <xdr:cNvSpPr txBox="1"/>
      </xdr:nvSpPr>
      <xdr:spPr>
        <a:xfrm>
          <a:off x="162268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67AFB72-F370-4B35-9056-570BE2F52EF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2867427B-6772-4F7F-8B5B-A83B95E3E64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027A75A-B1F4-4E07-9632-EA2C201E341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AEFE5E5-FDAF-4360-9F0C-F1DF6D978B6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C7E7795A-9525-40FF-97A4-38CD41EBFE9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92C4ECF2-BA11-4CDB-8B2F-96629700FE3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364A63D-7C9F-4AE4-8204-D133F3B65B8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910B5E03-AA70-42C5-80E2-0B9A27E6C37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E5C1832-70A2-4B63-B683-E5E730D283F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12D50A4-2DA8-4454-9F52-AB9CEB17E1A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6D9D9F9C-77BD-4957-80BD-F438C47488C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6216180F-1744-436D-9118-E4B64EDDBAD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A2801754-44C8-410E-9B1F-18C6935C1A8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573FA2E2-7B67-40DA-B4FD-9D1640172F3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7CE6BA7C-8831-41C7-A6B3-BED409D776C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80414D57-E8F3-4169-980C-D86E6760586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D90AFF98-F4C2-43D9-BC50-890BB3061F3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F6A29AB-79D1-4CF5-883B-A0ADA85F641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8172DA6A-2774-45F2-805D-F6140F2E07B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1BD3A406-0762-4123-AA25-E7E7A532945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7A66D8C2-0794-4A3D-A210-E61FDF57B93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B5E4CEDE-EB9B-48EA-A23E-2E2FDEA32EA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1BFB2FCF-7AF7-4645-A65E-1968D4592CF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7B1840E7-DB82-452F-8482-78EB3890EF0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0CDB3037-5876-4B95-9565-9616634D15D5}"/>
            </a:ext>
          </a:extLst>
        </xdr:cNvPr>
        <xdr:cNvCxnSpPr/>
      </xdr:nvCxnSpPr>
      <xdr:spPr>
        <a:xfrm flipV="1">
          <a:off x="14375764" y="925068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124EAE3D-51C2-4671-A2C7-927FA0B54C69}"/>
            </a:ext>
          </a:extLst>
        </xdr:cNvPr>
        <xdr:cNvSpPr txBox="1"/>
      </xdr:nvSpPr>
      <xdr:spPr>
        <a:xfrm>
          <a:off x="1441450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45FD3322-4545-4BD7-BA21-4B1F0CD6493B}"/>
            </a:ext>
          </a:extLst>
        </xdr:cNvPr>
        <xdr:cNvCxnSpPr/>
      </xdr:nvCxnSpPr>
      <xdr:spPr>
        <a:xfrm>
          <a:off x="1428750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CEF2A17B-CCD2-4FA6-B2B2-4E34C518D900}"/>
            </a:ext>
          </a:extLst>
        </xdr:cNvPr>
        <xdr:cNvSpPr txBox="1"/>
      </xdr:nvSpPr>
      <xdr:spPr>
        <a:xfrm>
          <a:off x="14414500" y="903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35C08748-2AD6-49E5-A336-2E64D84D57CF}"/>
            </a:ext>
          </a:extLst>
        </xdr:cNvPr>
        <xdr:cNvCxnSpPr/>
      </xdr:nvCxnSpPr>
      <xdr:spPr>
        <a:xfrm>
          <a:off x="14287500" y="925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373CAB8E-98AB-4C27-BD80-747DA4F3EEEB}"/>
            </a:ext>
          </a:extLst>
        </xdr:cNvPr>
        <xdr:cNvSpPr txBox="1"/>
      </xdr:nvSpPr>
      <xdr:spPr>
        <a:xfrm>
          <a:off x="14414500" y="1002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3222E81A-F614-4901-B205-49F128CE15C7}"/>
            </a:ext>
          </a:extLst>
        </xdr:cNvPr>
        <xdr:cNvSpPr/>
      </xdr:nvSpPr>
      <xdr:spPr>
        <a:xfrm>
          <a:off x="14325600" y="100476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DDA7F249-5F57-4147-B00D-5E4D90BEA542}"/>
            </a:ext>
          </a:extLst>
        </xdr:cNvPr>
        <xdr:cNvSpPr/>
      </xdr:nvSpPr>
      <xdr:spPr>
        <a:xfrm>
          <a:off x="135788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05B1F975-26FF-422F-BE22-65B17C8B145B}"/>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id="{4D2F4F91-12F0-478F-8750-0542CE375A09}"/>
            </a:ext>
          </a:extLst>
        </xdr:cNvPr>
        <xdr:cNvSpPr/>
      </xdr:nvSpPr>
      <xdr:spPr>
        <a:xfrm>
          <a:off x="12029440" y="1005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id="{2E60E531-2634-4213-870A-FE977B2FCC04}"/>
            </a:ext>
          </a:extLst>
        </xdr:cNvPr>
        <xdr:cNvSpPr/>
      </xdr:nvSpPr>
      <xdr:spPr>
        <a:xfrm>
          <a:off x="1123188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DCA5C24-DC13-44F8-9955-6BE3DD83CEF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67F731C-D89D-4089-8CC6-A559DA10766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F63E839-20AA-462B-A374-5E09D8ECE33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82F92A8-433B-4774-B70B-2BCF3AFB3C1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06C67C7-C233-48B3-8DFE-53BABECF513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551" name="楕円 550">
          <a:extLst>
            <a:ext uri="{FF2B5EF4-FFF2-40B4-BE49-F238E27FC236}">
              <a16:creationId xmlns:a16="http://schemas.microsoft.com/office/drawing/2014/main" id="{078242E6-9976-4E68-90FA-E1FE0050497F}"/>
            </a:ext>
          </a:extLst>
        </xdr:cNvPr>
        <xdr:cNvSpPr/>
      </xdr:nvSpPr>
      <xdr:spPr>
        <a:xfrm>
          <a:off x="14325600" y="95275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162577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5ED0A50A-3880-40AF-8F34-D497A909331B}"/>
            </a:ext>
          </a:extLst>
        </xdr:cNvPr>
        <xdr:cNvSpPr txBox="1"/>
      </xdr:nvSpPr>
      <xdr:spPr>
        <a:xfrm>
          <a:off x="14414500"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95885</xdr:rowOff>
    </xdr:from>
    <xdr:to>
      <xdr:col>81</xdr:col>
      <xdr:colOff>101600</xdr:colOff>
      <xdr:row>57</xdr:row>
      <xdr:rowOff>26035</xdr:rowOff>
    </xdr:to>
    <xdr:sp macro="" textlink="">
      <xdr:nvSpPr>
        <xdr:cNvPr id="553" name="楕円 552">
          <a:extLst>
            <a:ext uri="{FF2B5EF4-FFF2-40B4-BE49-F238E27FC236}">
              <a16:creationId xmlns:a16="http://schemas.microsoft.com/office/drawing/2014/main" id="{D1467BF8-0066-4E6D-9D82-4DE69A747C95}"/>
            </a:ext>
          </a:extLst>
        </xdr:cNvPr>
        <xdr:cNvSpPr/>
      </xdr:nvSpPr>
      <xdr:spPr>
        <a:xfrm>
          <a:off x="13578840" y="948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146685</xdr:rowOff>
    </xdr:from>
    <xdr:to>
      <xdr:col>85</xdr:col>
      <xdr:colOff>127000</xdr:colOff>
      <xdr:row>57</xdr:row>
      <xdr:rowOff>19050</xdr:rowOff>
    </xdr:to>
    <xdr:cxnSp macro="">
      <xdr:nvCxnSpPr>
        <xdr:cNvPr id="554" name="直線コネクタ 553">
          <a:extLst>
            <a:ext uri="{FF2B5EF4-FFF2-40B4-BE49-F238E27FC236}">
              <a16:creationId xmlns:a16="http://schemas.microsoft.com/office/drawing/2014/main" id="{EE27246C-190C-4602-A5A9-65EAE00D0965}"/>
            </a:ext>
          </a:extLst>
        </xdr:cNvPr>
        <xdr:cNvCxnSpPr/>
      </xdr:nvCxnSpPr>
      <xdr:spPr>
        <a:xfrm>
          <a:off x="13629640" y="953452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50165</xdr:rowOff>
    </xdr:from>
    <xdr:to>
      <xdr:col>76</xdr:col>
      <xdr:colOff>165100</xdr:colOff>
      <xdr:row>56</xdr:row>
      <xdr:rowOff>151765</xdr:rowOff>
    </xdr:to>
    <xdr:sp macro="" textlink="">
      <xdr:nvSpPr>
        <xdr:cNvPr id="555" name="楕円 554">
          <a:extLst>
            <a:ext uri="{FF2B5EF4-FFF2-40B4-BE49-F238E27FC236}">
              <a16:creationId xmlns:a16="http://schemas.microsoft.com/office/drawing/2014/main" id="{9C7443E3-BE3B-4BB2-B54E-363151944F43}"/>
            </a:ext>
          </a:extLst>
        </xdr:cNvPr>
        <xdr:cNvSpPr/>
      </xdr:nvSpPr>
      <xdr:spPr>
        <a:xfrm>
          <a:off x="1280414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100965</xdr:rowOff>
    </xdr:from>
    <xdr:to>
      <xdr:col>81</xdr:col>
      <xdr:colOff>50800</xdr:colOff>
      <xdr:row>56</xdr:row>
      <xdr:rowOff>146685</xdr:rowOff>
    </xdr:to>
    <xdr:cxnSp macro="">
      <xdr:nvCxnSpPr>
        <xdr:cNvPr id="556" name="直線コネクタ 555">
          <a:extLst>
            <a:ext uri="{FF2B5EF4-FFF2-40B4-BE49-F238E27FC236}">
              <a16:creationId xmlns:a16="http://schemas.microsoft.com/office/drawing/2014/main" id="{6EA0E64E-9F46-4577-9535-578D8D881B47}"/>
            </a:ext>
          </a:extLst>
        </xdr:cNvPr>
        <xdr:cNvCxnSpPr/>
      </xdr:nvCxnSpPr>
      <xdr:spPr>
        <a:xfrm>
          <a:off x="12854940" y="948880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170180</xdr:rowOff>
    </xdr:from>
    <xdr:to>
      <xdr:col>72</xdr:col>
      <xdr:colOff>38100</xdr:colOff>
      <xdr:row>56</xdr:row>
      <xdr:rowOff>100330</xdr:rowOff>
    </xdr:to>
    <xdr:sp macro="" textlink="">
      <xdr:nvSpPr>
        <xdr:cNvPr id="557" name="楕円 556">
          <a:extLst>
            <a:ext uri="{FF2B5EF4-FFF2-40B4-BE49-F238E27FC236}">
              <a16:creationId xmlns:a16="http://schemas.microsoft.com/office/drawing/2014/main" id="{C6D97339-568E-42B6-A5E1-F438313BB7B3}"/>
            </a:ext>
          </a:extLst>
        </xdr:cNvPr>
        <xdr:cNvSpPr/>
      </xdr:nvSpPr>
      <xdr:spPr>
        <a:xfrm>
          <a:off x="12029440" y="9390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49530</xdr:rowOff>
    </xdr:from>
    <xdr:to>
      <xdr:col>76</xdr:col>
      <xdr:colOff>114300</xdr:colOff>
      <xdr:row>56</xdr:row>
      <xdr:rowOff>100965</xdr:rowOff>
    </xdr:to>
    <xdr:cxnSp macro="">
      <xdr:nvCxnSpPr>
        <xdr:cNvPr id="558" name="直線コネクタ 557">
          <a:extLst>
            <a:ext uri="{FF2B5EF4-FFF2-40B4-BE49-F238E27FC236}">
              <a16:creationId xmlns:a16="http://schemas.microsoft.com/office/drawing/2014/main" id="{7E4C724D-7541-4CCE-87E2-6CC2A2B09BCD}"/>
            </a:ext>
          </a:extLst>
        </xdr:cNvPr>
        <xdr:cNvCxnSpPr/>
      </xdr:nvCxnSpPr>
      <xdr:spPr>
        <a:xfrm>
          <a:off x="12072620" y="943737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126365</xdr:rowOff>
    </xdr:from>
    <xdr:to>
      <xdr:col>67</xdr:col>
      <xdr:colOff>101600</xdr:colOff>
      <xdr:row>56</xdr:row>
      <xdr:rowOff>56515</xdr:rowOff>
    </xdr:to>
    <xdr:sp macro="" textlink="">
      <xdr:nvSpPr>
        <xdr:cNvPr id="559" name="楕円 558">
          <a:extLst>
            <a:ext uri="{FF2B5EF4-FFF2-40B4-BE49-F238E27FC236}">
              <a16:creationId xmlns:a16="http://schemas.microsoft.com/office/drawing/2014/main" id="{2E3C1E7C-C3EC-42BE-8319-33AB53C4A803}"/>
            </a:ext>
          </a:extLst>
        </xdr:cNvPr>
        <xdr:cNvSpPr/>
      </xdr:nvSpPr>
      <xdr:spPr>
        <a:xfrm>
          <a:off x="11231880" y="9346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5715</xdr:rowOff>
    </xdr:from>
    <xdr:to>
      <xdr:col>71</xdr:col>
      <xdr:colOff>177800</xdr:colOff>
      <xdr:row>56</xdr:row>
      <xdr:rowOff>49530</xdr:rowOff>
    </xdr:to>
    <xdr:cxnSp macro="">
      <xdr:nvCxnSpPr>
        <xdr:cNvPr id="560" name="直線コネクタ 559">
          <a:extLst>
            <a:ext uri="{FF2B5EF4-FFF2-40B4-BE49-F238E27FC236}">
              <a16:creationId xmlns:a16="http://schemas.microsoft.com/office/drawing/2014/main" id="{7432929A-E861-40D4-80BD-73A0113F7AA9}"/>
            </a:ext>
          </a:extLst>
        </xdr:cNvPr>
        <xdr:cNvCxnSpPr/>
      </xdr:nvCxnSpPr>
      <xdr:spPr>
        <a:xfrm>
          <a:off x="11282680" y="939355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561" name="n_1aveValue【学校施設】&#10;有形固定資産減価償却率">
          <a:extLst>
            <a:ext uri="{FF2B5EF4-FFF2-40B4-BE49-F238E27FC236}">
              <a16:creationId xmlns:a16="http://schemas.microsoft.com/office/drawing/2014/main" id="{7F251DCD-8634-492D-B2C0-21232AA6C676}"/>
            </a:ext>
          </a:extLst>
        </xdr:cNvPr>
        <xdr:cNvSpPr txBox="1"/>
      </xdr:nvSpPr>
      <xdr:spPr>
        <a:xfrm>
          <a:off x="134372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62" name="n_2aveValue【学校施設】&#10;有形固定資産減価償却率">
          <a:extLst>
            <a:ext uri="{FF2B5EF4-FFF2-40B4-BE49-F238E27FC236}">
              <a16:creationId xmlns:a16="http://schemas.microsoft.com/office/drawing/2014/main" id="{1B87554F-B91E-46FF-8F34-E6367D4E8C27}"/>
            </a:ext>
          </a:extLst>
        </xdr:cNvPr>
        <xdr:cNvSpPr txBox="1"/>
      </xdr:nvSpPr>
      <xdr:spPr>
        <a:xfrm>
          <a:off x="126752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3" name="n_3aveValue【学校施設】&#10;有形固定資産減価償却率">
          <a:extLst>
            <a:ext uri="{FF2B5EF4-FFF2-40B4-BE49-F238E27FC236}">
              <a16:creationId xmlns:a16="http://schemas.microsoft.com/office/drawing/2014/main" id="{E7A3CA37-9EFA-40A3-90A3-3239780242D5}"/>
            </a:ext>
          </a:extLst>
        </xdr:cNvPr>
        <xdr:cNvSpPr txBox="1"/>
      </xdr:nvSpPr>
      <xdr:spPr>
        <a:xfrm>
          <a:off x="119005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4" name="n_4aveValue【学校施設】&#10;有形固定資産減価償却率">
          <a:extLst>
            <a:ext uri="{FF2B5EF4-FFF2-40B4-BE49-F238E27FC236}">
              <a16:creationId xmlns:a16="http://schemas.microsoft.com/office/drawing/2014/main" id="{A5C7705C-52BB-4A73-A694-D9B203E1EA8D}"/>
            </a:ext>
          </a:extLst>
        </xdr:cNvPr>
        <xdr:cNvSpPr txBox="1"/>
      </xdr:nvSpPr>
      <xdr:spPr>
        <a:xfrm>
          <a:off x="1110298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42562</xdr:rowOff>
    </xdr:from>
    <xdr:ext cx="405111" cy="259045"/>
    <xdr:sp macro="" textlink="">
      <xdr:nvSpPr>
        <xdr:cNvPr id="565" name="n_1mainValue【学校施設】&#10;有形固定資産減価償却率">
          <a:extLst>
            <a:ext uri="{FF2B5EF4-FFF2-40B4-BE49-F238E27FC236}">
              <a16:creationId xmlns:a16="http://schemas.microsoft.com/office/drawing/2014/main" id="{A34BCEE9-FA9D-47EB-9479-46E9045146D4}"/>
            </a:ext>
          </a:extLst>
        </xdr:cNvPr>
        <xdr:cNvSpPr txBox="1"/>
      </xdr:nvSpPr>
      <xdr:spPr>
        <a:xfrm>
          <a:off x="13437244" y="926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168292</xdr:rowOff>
    </xdr:from>
    <xdr:ext cx="405111" cy="259045"/>
    <xdr:sp macro="" textlink="">
      <xdr:nvSpPr>
        <xdr:cNvPr id="566" name="n_2mainValue【学校施設】&#10;有形固定資産減価償却率">
          <a:extLst>
            <a:ext uri="{FF2B5EF4-FFF2-40B4-BE49-F238E27FC236}">
              <a16:creationId xmlns:a16="http://schemas.microsoft.com/office/drawing/2014/main" id="{034FA929-F17E-4CE9-8099-74BA06018BB0}"/>
            </a:ext>
          </a:extLst>
        </xdr:cNvPr>
        <xdr:cNvSpPr txBox="1"/>
      </xdr:nvSpPr>
      <xdr:spPr>
        <a:xfrm>
          <a:off x="12675244" y="922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116857</xdr:rowOff>
    </xdr:from>
    <xdr:ext cx="405111" cy="259045"/>
    <xdr:sp macro="" textlink="">
      <xdr:nvSpPr>
        <xdr:cNvPr id="567" name="n_3mainValue【学校施設】&#10;有形固定資産減価償却率">
          <a:extLst>
            <a:ext uri="{FF2B5EF4-FFF2-40B4-BE49-F238E27FC236}">
              <a16:creationId xmlns:a16="http://schemas.microsoft.com/office/drawing/2014/main" id="{6EA816C0-FC46-4F8A-80EA-ED1A8CEFF582}"/>
            </a:ext>
          </a:extLst>
        </xdr:cNvPr>
        <xdr:cNvSpPr txBox="1"/>
      </xdr:nvSpPr>
      <xdr:spPr>
        <a:xfrm>
          <a:off x="11900544" y="916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73042</xdr:rowOff>
    </xdr:from>
    <xdr:ext cx="405111" cy="259045"/>
    <xdr:sp macro="" textlink="">
      <xdr:nvSpPr>
        <xdr:cNvPr id="568" name="n_4mainValue【学校施設】&#10;有形固定資産減価償却率">
          <a:extLst>
            <a:ext uri="{FF2B5EF4-FFF2-40B4-BE49-F238E27FC236}">
              <a16:creationId xmlns:a16="http://schemas.microsoft.com/office/drawing/2014/main" id="{9EB8C3CE-8227-42B3-AF2E-47FD3F4D1D76}"/>
            </a:ext>
          </a:extLst>
        </xdr:cNvPr>
        <xdr:cNvSpPr txBox="1"/>
      </xdr:nvSpPr>
      <xdr:spPr>
        <a:xfrm>
          <a:off x="11102984" y="912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58983987-A03D-4219-BC47-98228E843E7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5B23DA3-9BD6-4477-8E71-28859362D13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E5A39846-87D6-4EB7-B0F8-223F5F4A4EF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7F5FD29E-8D42-4A21-9B66-8EC3DB89553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94EB0766-EE1A-4590-B5A1-EE4631D27A3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336B12E7-4916-4C33-A279-4EA6F3845CE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A98BB34-2E34-4C6D-AFC5-E9105581F22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EFF33022-D245-4C76-9776-3625C06BAB6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515C155C-E8BF-441E-98E7-FFEFBCBE60C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AAB79CD1-A66F-4C68-9BD1-811CE20BDF0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131A6D41-D83F-424D-847B-DA951B18C3C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C1E6E987-2F28-4C5E-B551-3ACDE07724E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5B379241-44C8-447A-B7E5-A5FF02C24E5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36A2F052-80F1-4017-8E17-6C9083682326}"/>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377CC9F8-0B2C-42E0-A75B-7543E3DB59C1}"/>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215931EF-FE83-416E-BA5E-61E4F5B6A7F5}"/>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551A0DC6-D4B7-447D-9650-1FEDE83230B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6A7D3700-06E3-4C20-907E-F0AED9D30B9C}"/>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52EB060B-80DF-49FE-AF92-E62B95A8C74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F56AD738-2728-45EF-B6C6-3D32AB21A7B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B40AF023-29EF-41B3-922F-0A6E58F1E5DC}"/>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70062BB5-53C9-413E-A79E-DD0FB870204B}"/>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73327BB1-9251-4006-AB5F-C1958EDA5558}"/>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9306493E-2D84-4CDC-8381-CBAE158C621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5BCD73D6-ECD7-40E4-B98A-C183FA10069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723858EA-9811-41AE-B756-A3D95791E27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3E899883-BED7-4144-B63E-879730280294}"/>
            </a:ext>
          </a:extLst>
        </xdr:cNvPr>
        <xdr:cNvCxnSpPr/>
      </xdr:nvCxnSpPr>
      <xdr:spPr>
        <a:xfrm flipV="1">
          <a:off x="19509104" y="9348869"/>
          <a:ext cx="0" cy="152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9A76550A-494E-492D-8540-F891F40A70D2}"/>
            </a:ext>
          </a:extLst>
        </xdr:cNvPr>
        <xdr:cNvSpPr txBox="1"/>
      </xdr:nvSpPr>
      <xdr:spPr>
        <a:xfrm>
          <a:off x="19547840" y="1087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C4F0CFFF-2075-434B-9581-FC9523F090FA}"/>
            </a:ext>
          </a:extLst>
        </xdr:cNvPr>
        <xdr:cNvCxnSpPr/>
      </xdr:nvCxnSpPr>
      <xdr:spPr>
        <a:xfrm>
          <a:off x="19443700" y="108726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12B51A24-554F-4898-B4F4-9B979BB93444}"/>
            </a:ext>
          </a:extLst>
        </xdr:cNvPr>
        <xdr:cNvSpPr txBox="1"/>
      </xdr:nvSpPr>
      <xdr:spPr>
        <a:xfrm>
          <a:off x="19547840" y="912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67EDEF8F-2B4D-4BDA-8316-1578887C97C7}"/>
            </a:ext>
          </a:extLst>
        </xdr:cNvPr>
        <xdr:cNvCxnSpPr/>
      </xdr:nvCxnSpPr>
      <xdr:spPr>
        <a:xfrm>
          <a:off x="19443700" y="9348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0" name="【学校施設】&#10;一人当たり面積平均値テキスト">
          <a:extLst>
            <a:ext uri="{FF2B5EF4-FFF2-40B4-BE49-F238E27FC236}">
              <a16:creationId xmlns:a16="http://schemas.microsoft.com/office/drawing/2014/main" id="{D27BE26E-762C-401C-90B3-B680C96A4C19}"/>
            </a:ext>
          </a:extLst>
        </xdr:cNvPr>
        <xdr:cNvSpPr txBox="1"/>
      </xdr:nvSpPr>
      <xdr:spPr>
        <a:xfrm>
          <a:off x="19547840" y="10202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EE1D60A9-F811-4CBB-95FF-8820E927DEAE}"/>
            </a:ext>
          </a:extLst>
        </xdr:cNvPr>
        <xdr:cNvSpPr/>
      </xdr:nvSpPr>
      <xdr:spPr>
        <a:xfrm>
          <a:off x="19458940" y="103473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ED554353-0D00-4E09-94F2-98D9218BE542}"/>
            </a:ext>
          </a:extLst>
        </xdr:cNvPr>
        <xdr:cNvSpPr/>
      </xdr:nvSpPr>
      <xdr:spPr>
        <a:xfrm>
          <a:off x="1873504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A55417FB-9974-4A67-81AE-898272E8EEA0}"/>
            </a:ext>
          </a:extLst>
        </xdr:cNvPr>
        <xdr:cNvSpPr/>
      </xdr:nvSpPr>
      <xdr:spPr>
        <a:xfrm>
          <a:off x="17937480" y="10380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id="{D11E61CF-4278-44DD-840B-1F2FD3E11C4F}"/>
            </a:ext>
          </a:extLst>
        </xdr:cNvPr>
        <xdr:cNvSpPr/>
      </xdr:nvSpPr>
      <xdr:spPr>
        <a:xfrm>
          <a:off x="171627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id="{8E700A34-C4ED-4B19-AFE7-1FC06DF8D1E4}"/>
            </a:ext>
          </a:extLst>
        </xdr:cNvPr>
        <xdr:cNvSpPr/>
      </xdr:nvSpPr>
      <xdr:spPr>
        <a:xfrm>
          <a:off x="16388080" y="104029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D89D45A-064B-46F3-B704-CA4893EBE5E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3BED4E3-B3D8-4CC1-8AC1-1C4FD9F0DF2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8D9F29E-D286-4FF8-8682-A14A69859D2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DCBF809-CF99-4556-98DE-468537F21EA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BA2FD57-1B43-49E1-B25F-7A8570503DA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141550</xdr:rowOff>
    </xdr:from>
    <xdr:to>
      <xdr:col>116</xdr:col>
      <xdr:colOff>114300</xdr:colOff>
      <xdr:row>64</xdr:row>
      <xdr:rowOff>71700</xdr:rowOff>
    </xdr:to>
    <xdr:sp macro="" textlink="">
      <xdr:nvSpPr>
        <xdr:cNvPr id="611" name="楕円 610">
          <a:extLst>
            <a:ext uri="{FF2B5EF4-FFF2-40B4-BE49-F238E27FC236}">
              <a16:creationId xmlns:a16="http://schemas.microsoft.com/office/drawing/2014/main" id="{486B1955-CA19-4EA6-93F0-BC4F6619EB81}"/>
            </a:ext>
          </a:extLst>
        </xdr:cNvPr>
        <xdr:cNvSpPr/>
      </xdr:nvSpPr>
      <xdr:spPr>
        <a:xfrm>
          <a:off x="19458940" y="1070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56477</xdr:rowOff>
    </xdr:from>
    <xdr:ext cx="469744" cy="259045"/>
    <xdr:sp macro="" textlink="">
      <xdr:nvSpPr>
        <xdr:cNvPr id="612" name="【学校施設】&#10;一人当たり面積該当値テキスト">
          <a:extLst>
            <a:ext uri="{FF2B5EF4-FFF2-40B4-BE49-F238E27FC236}">
              <a16:creationId xmlns:a16="http://schemas.microsoft.com/office/drawing/2014/main" id="{C8FCA022-A818-48F9-A718-BA5F652AB175}"/>
            </a:ext>
          </a:extLst>
        </xdr:cNvPr>
        <xdr:cNvSpPr txBox="1"/>
      </xdr:nvSpPr>
      <xdr:spPr>
        <a:xfrm>
          <a:off x="19547840" y="1061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151021</xdr:rowOff>
    </xdr:from>
    <xdr:to>
      <xdr:col>112</xdr:col>
      <xdr:colOff>38100</xdr:colOff>
      <xdr:row>64</xdr:row>
      <xdr:rowOff>81171</xdr:rowOff>
    </xdr:to>
    <xdr:sp macro="" textlink="">
      <xdr:nvSpPr>
        <xdr:cNvPr id="613" name="楕円 612">
          <a:extLst>
            <a:ext uri="{FF2B5EF4-FFF2-40B4-BE49-F238E27FC236}">
              <a16:creationId xmlns:a16="http://schemas.microsoft.com/office/drawing/2014/main" id="{502C08C1-6E84-4C26-8AF5-A0451DD49BD0}"/>
            </a:ext>
          </a:extLst>
        </xdr:cNvPr>
        <xdr:cNvSpPr/>
      </xdr:nvSpPr>
      <xdr:spPr>
        <a:xfrm>
          <a:off x="18735040" y="107123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20900</xdr:rowOff>
    </xdr:from>
    <xdr:to>
      <xdr:col>116</xdr:col>
      <xdr:colOff>63500</xdr:colOff>
      <xdr:row>64</xdr:row>
      <xdr:rowOff>30371</xdr:rowOff>
    </xdr:to>
    <xdr:cxnSp macro="">
      <xdr:nvCxnSpPr>
        <xdr:cNvPr id="614" name="直線コネクタ 613">
          <a:extLst>
            <a:ext uri="{FF2B5EF4-FFF2-40B4-BE49-F238E27FC236}">
              <a16:creationId xmlns:a16="http://schemas.microsoft.com/office/drawing/2014/main" id="{FD332301-8D7F-4E77-BBD2-1C1D2168A0C9}"/>
            </a:ext>
          </a:extLst>
        </xdr:cNvPr>
        <xdr:cNvCxnSpPr/>
      </xdr:nvCxnSpPr>
      <xdr:spPr>
        <a:xfrm flipV="1">
          <a:off x="18778220" y="10749860"/>
          <a:ext cx="73152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159186</xdr:rowOff>
    </xdr:from>
    <xdr:to>
      <xdr:col>107</xdr:col>
      <xdr:colOff>101600</xdr:colOff>
      <xdr:row>64</xdr:row>
      <xdr:rowOff>89336</xdr:rowOff>
    </xdr:to>
    <xdr:sp macro="" textlink="">
      <xdr:nvSpPr>
        <xdr:cNvPr id="615" name="楕円 614">
          <a:extLst>
            <a:ext uri="{FF2B5EF4-FFF2-40B4-BE49-F238E27FC236}">
              <a16:creationId xmlns:a16="http://schemas.microsoft.com/office/drawing/2014/main" id="{667DA11A-C356-480D-A230-3EBBB5E02437}"/>
            </a:ext>
          </a:extLst>
        </xdr:cNvPr>
        <xdr:cNvSpPr/>
      </xdr:nvSpPr>
      <xdr:spPr>
        <a:xfrm>
          <a:off x="17937480" y="10720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30371</xdr:rowOff>
    </xdr:from>
    <xdr:to>
      <xdr:col>111</xdr:col>
      <xdr:colOff>177800</xdr:colOff>
      <xdr:row>64</xdr:row>
      <xdr:rowOff>38536</xdr:rowOff>
    </xdr:to>
    <xdr:cxnSp macro="">
      <xdr:nvCxnSpPr>
        <xdr:cNvPr id="616" name="直線コネクタ 615">
          <a:extLst>
            <a:ext uri="{FF2B5EF4-FFF2-40B4-BE49-F238E27FC236}">
              <a16:creationId xmlns:a16="http://schemas.microsoft.com/office/drawing/2014/main" id="{E85C7D65-08DB-42B8-BC5B-7E6493C075F3}"/>
            </a:ext>
          </a:extLst>
        </xdr:cNvPr>
        <xdr:cNvCxnSpPr/>
      </xdr:nvCxnSpPr>
      <xdr:spPr>
        <a:xfrm flipV="1">
          <a:off x="17988280" y="10759331"/>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165717</xdr:rowOff>
    </xdr:from>
    <xdr:to>
      <xdr:col>102</xdr:col>
      <xdr:colOff>165100</xdr:colOff>
      <xdr:row>64</xdr:row>
      <xdr:rowOff>95867</xdr:rowOff>
    </xdr:to>
    <xdr:sp macro="" textlink="">
      <xdr:nvSpPr>
        <xdr:cNvPr id="617" name="楕円 616">
          <a:extLst>
            <a:ext uri="{FF2B5EF4-FFF2-40B4-BE49-F238E27FC236}">
              <a16:creationId xmlns:a16="http://schemas.microsoft.com/office/drawing/2014/main" id="{13B228C1-C0E2-4246-831B-54ECD4F471D2}"/>
            </a:ext>
          </a:extLst>
        </xdr:cNvPr>
        <xdr:cNvSpPr/>
      </xdr:nvSpPr>
      <xdr:spPr>
        <a:xfrm>
          <a:off x="17162780" y="107270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38536</xdr:rowOff>
    </xdr:from>
    <xdr:to>
      <xdr:col>107</xdr:col>
      <xdr:colOff>50800</xdr:colOff>
      <xdr:row>64</xdr:row>
      <xdr:rowOff>45067</xdr:rowOff>
    </xdr:to>
    <xdr:cxnSp macro="">
      <xdr:nvCxnSpPr>
        <xdr:cNvPr id="618" name="直線コネクタ 617">
          <a:extLst>
            <a:ext uri="{FF2B5EF4-FFF2-40B4-BE49-F238E27FC236}">
              <a16:creationId xmlns:a16="http://schemas.microsoft.com/office/drawing/2014/main" id="{69634014-310F-4F90-AB2E-CE9D29247B30}"/>
            </a:ext>
          </a:extLst>
        </xdr:cNvPr>
        <xdr:cNvCxnSpPr/>
      </xdr:nvCxnSpPr>
      <xdr:spPr>
        <a:xfrm flipV="1">
          <a:off x="17213580" y="10767496"/>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3084</xdr:rowOff>
    </xdr:from>
    <xdr:to>
      <xdr:col>98</xdr:col>
      <xdr:colOff>38100</xdr:colOff>
      <xdr:row>64</xdr:row>
      <xdr:rowOff>104684</xdr:rowOff>
    </xdr:to>
    <xdr:sp macro="" textlink="">
      <xdr:nvSpPr>
        <xdr:cNvPr id="619" name="楕円 618">
          <a:extLst>
            <a:ext uri="{FF2B5EF4-FFF2-40B4-BE49-F238E27FC236}">
              <a16:creationId xmlns:a16="http://schemas.microsoft.com/office/drawing/2014/main" id="{3F027E2E-8969-4FE1-A0C4-1BF771509D0D}"/>
            </a:ext>
          </a:extLst>
        </xdr:cNvPr>
        <xdr:cNvSpPr/>
      </xdr:nvSpPr>
      <xdr:spPr>
        <a:xfrm>
          <a:off x="16388080" y="107320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45067</xdr:rowOff>
    </xdr:from>
    <xdr:to>
      <xdr:col>102</xdr:col>
      <xdr:colOff>114300</xdr:colOff>
      <xdr:row>64</xdr:row>
      <xdr:rowOff>53884</xdr:rowOff>
    </xdr:to>
    <xdr:cxnSp macro="">
      <xdr:nvCxnSpPr>
        <xdr:cNvPr id="620" name="直線コネクタ 619">
          <a:extLst>
            <a:ext uri="{FF2B5EF4-FFF2-40B4-BE49-F238E27FC236}">
              <a16:creationId xmlns:a16="http://schemas.microsoft.com/office/drawing/2014/main" id="{06236BB9-D05D-4A78-A52A-880DDC2BE623}"/>
            </a:ext>
          </a:extLst>
        </xdr:cNvPr>
        <xdr:cNvCxnSpPr/>
      </xdr:nvCxnSpPr>
      <xdr:spPr>
        <a:xfrm flipV="1">
          <a:off x="16431260" y="10774027"/>
          <a:ext cx="78232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1" name="n_1aveValue【学校施設】&#10;一人当たり面積">
          <a:extLst>
            <a:ext uri="{FF2B5EF4-FFF2-40B4-BE49-F238E27FC236}">
              <a16:creationId xmlns:a16="http://schemas.microsoft.com/office/drawing/2014/main" id="{6CBF9D88-1C8D-4218-8D51-34D35944BACA}"/>
            </a:ext>
          </a:extLst>
        </xdr:cNvPr>
        <xdr:cNvSpPr txBox="1"/>
      </xdr:nvSpPr>
      <xdr:spPr>
        <a:xfrm>
          <a:off x="185611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22" name="n_2aveValue【学校施設】&#10;一人当たり面積">
          <a:extLst>
            <a:ext uri="{FF2B5EF4-FFF2-40B4-BE49-F238E27FC236}">
              <a16:creationId xmlns:a16="http://schemas.microsoft.com/office/drawing/2014/main" id="{78B33264-36FD-4FBC-BEDC-1460D65BD20C}"/>
            </a:ext>
          </a:extLst>
        </xdr:cNvPr>
        <xdr:cNvSpPr txBox="1"/>
      </xdr:nvSpPr>
      <xdr:spPr>
        <a:xfrm>
          <a:off x="17776267" y="1015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23" name="n_3aveValue【学校施設】&#10;一人当たり面積">
          <a:extLst>
            <a:ext uri="{FF2B5EF4-FFF2-40B4-BE49-F238E27FC236}">
              <a16:creationId xmlns:a16="http://schemas.microsoft.com/office/drawing/2014/main" id="{BC90BBA7-508E-4588-AA37-8EA7A319AC71}"/>
            </a:ext>
          </a:extLst>
        </xdr:cNvPr>
        <xdr:cNvSpPr txBox="1"/>
      </xdr:nvSpPr>
      <xdr:spPr>
        <a:xfrm>
          <a:off x="1700156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24" name="n_4aveValue【学校施設】&#10;一人当たり面積">
          <a:extLst>
            <a:ext uri="{FF2B5EF4-FFF2-40B4-BE49-F238E27FC236}">
              <a16:creationId xmlns:a16="http://schemas.microsoft.com/office/drawing/2014/main" id="{E12DDD9A-66EE-4FA5-A063-88C44B9708F3}"/>
            </a:ext>
          </a:extLst>
        </xdr:cNvPr>
        <xdr:cNvSpPr txBox="1"/>
      </xdr:nvSpPr>
      <xdr:spPr>
        <a:xfrm>
          <a:off x="16226867" y="1018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72298</xdr:rowOff>
    </xdr:from>
    <xdr:ext cx="469744" cy="259045"/>
    <xdr:sp macro="" textlink="">
      <xdr:nvSpPr>
        <xdr:cNvPr id="625" name="n_1mainValue【学校施設】&#10;一人当たり面積">
          <a:extLst>
            <a:ext uri="{FF2B5EF4-FFF2-40B4-BE49-F238E27FC236}">
              <a16:creationId xmlns:a16="http://schemas.microsoft.com/office/drawing/2014/main" id="{50FA6D5C-A205-40EB-A657-58455DD50BE9}"/>
            </a:ext>
          </a:extLst>
        </xdr:cNvPr>
        <xdr:cNvSpPr txBox="1"/>
      </xdr:nvSpPr>
      <xdr:spPr>
        <a:xfrm>
          <a:off x="18561127" y="1080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80463</xdr:rowOff>
    </xdr:from>
    <xdr:ext cx="469744" cy="259045"/>
    <xdr:sp macro="" textlink="">
      <xdr:nvSpPr>
        <xdr:cNvPr id="626" name="n_2mainValue【学校施設】&#10;一人当たり面積">
          <a:extLst>
            <a:ext uri="{FF2B5EF4-FFF2-40B4-BE49-F238E27FC236}">
              <a16:creationId xmlns:a16="http://schemas.microsoft.com/office/drawing/2014/main" id="{5CDF20AC-B8D5-4FAE-8BB5-3ABD01D2076E}"/>
            </a:ext>
          </a:extLst>
        </xdr:cNvPr>
        <xdr:cNvSpPr txBox="1"/>
      </xdr:nvSpPr>
      <xdr:spPr>
        <a:xfrm>
          <a:off x="17776267" y="1080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86994</xdr:rowOff>
    </xdr:from>
    <xdr:ext cx="469744" cy="259045"/>
    <xdr:sp macro="" textlink="">
      <xdr:nvSpPr>
        <xdr:cNvPr id="627" name="n_3mainValue【学校施設】&#10;一人当たり面積">
          <a:extLst>
            <a:ext uri="{FF2B5EF4-FFF2-40B4-BE49-F238E27FC236}">
              <a16:creationId xmlns:a16="http://schemas.microsoft.com/office/drawing/2014/main" id="{DF637779-ABF0-46F5-B2A8-DE23BA2822A3}"/>
            </a:ext>
          </a:extLst>
        </xdr:cNvPr>
        <xdr:cNvSpPr txBox="1"/>
      </xdr:nvSpPr>
      <xdr:spPr>
        <a:xfrm>
          <a:off x="17001567" y="1081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95811</xdr:rowOff>
    </xdr:from>
    <xdr:ext cx="469744" cy="259045"/>
    <xdr:sp macro="" textlink="">
      <xdr:nvSpPr>
        <xdr:cNvPr id="628" name="n_4mainValue【学校施設】&#10;一人当たり面積">
          <a:extLst>
            <a:ext uri="{FF2B5EF4-FFF2-40B4-BE49-F238E27FC236}">
              <a16:creationId xmlns:a16="http://schemas.microsoft.com/office/drawing/2014/main" id="{8F6B2773-4871-4324-960D-3EF5341B814C}"/>
            </a:ext>
          </a:extLst>
        </xdr:cNvPr>
        <xdr:cNvSpPr txBox="1"/>
      </xdr:nvSpPr>
      <xdr:spPr>
        <a:xfrm>
          <a:off x="16226867" y="108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62A773A2-8D5A-4B3D-B907-AF2326A5507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673DD9AB-6134-409B-8517-E2BA2B2BA53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7FE19B19-D301-43B3-BF8D-B7CA6F09518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600ACD21-B4A8-47B3-A834-604EC0CC9AB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34550BE8-C1C9-43DA-9E36-7F9D9F04A9D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2EAFB09-56C1-486F-A8CE-662BC5295CB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6B336933-515D-445A-97A2-EE479BEB80A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37975342-BAA5-4B5F-8641-C58A05A6678E}"/>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D5049777-D677-4741-95FC-57D6C5EE69D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30410C1A-2F53-4DE3-8FD1-29E0D70A78F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DF3AF241-A5E1-4FBC-B08A-A77BD8B80F9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67CEDFDE-E84F-4392-B316-E9A460D6173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DCA9707E-04E8-42AD-9F3E-117CB443186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2BF47E8C-8A39-4268-A0AD-2D59E222E98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25595767-2C7C-4619-8ACF-8E93A51C3DD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E1832230-A6E7-41B1-9EA7-2EC4E38AE22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542CCEA-E505-496F-B881-17087E193AE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69A3DD5A-8F38-4B15-9841-97BEB6BCD39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4F91B352-7147-4D3E-884E-4BF1159EEE3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E94C2EDC-FF8F-41CC-8A60-E885E3E795F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44BF7027-E238-46F1-B66F-6A0F13726DB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3C5B1747-352F-4FB8-A931-E001F56BD61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2072892-63F4-4B1E-BC17-1DDC0C711BD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7FC121A3-53B2-4552-A069-24335B68D57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3551ACE5-9DB6-462A-B29E-D45820C21F7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9F588E36-C540-4687-9F28-430EA8A7564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4212D9D2-FA39-4B8F-9F89-4FB46B40B56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D0C924DB-C28F-4F5A-AFD1-F6747B6072A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5AC5D12E-CACE-40AC-89D6-036EB92C619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28008524-0134-4B72-AB93-68B9F47A7E8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45A81EF8-090F-4D46-A9AE-7026868C95C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165C55EA-870F-4270-BE0B-1C4216E873D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6347A2F7-FFBB-4007-9EB4-A9D8F25E266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2EAA8D1C-A718-4302-94F2-6000EB7B800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AEE46E64-7E0F-4891-95A3-48D7ED93BDB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07B477E7-088A-41A6-B68D-1ECE6055AF1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B2F09E5C-2FF0-4F1B-AD8E-82A8FDE05B0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C76C3F2C-A3A0-4A03-95EA-E4701E6CB74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A91F0020-547D-4ECB-B7F9-A5EED71D9E3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3219B6F4-415C-4158-98CD-613E4C74CC6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19DD90AA-80D9-40A5-8DD7-B5B84F77C2D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4ED6C735-82DB-4521-B81C-7F0F5CE71683}"/>
            </a:ext>
          </a:extLst>
        </xdr:cNvPr>
        <xdr:cNvCxnSpPr/>
      </xdr:nvCxnSpPr>
      <xdr:spPr>
        <a:xfrm flipV="1">
          <a:off x="14375764"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3A169BA4-DFB4-45EF-9117-C6D8C2AAC3F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DB3895D9-9BB1-4D07-801F-597E71680817}"/>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44DA7048-29E6-4097-B22A-047F24F90EFB}"/>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F117BD17-CFF8-478F-9AA9-4207C8F1B62D}"/>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75" name="【公民館】&#10;有形固定資産減価償却率平均値テキスト">
          <a:extLst>
            <a:ext uri="{FF2B5EF4-FFF2-40B4-BE49-F238E27FC236}">
              <a16:creationId xmlns:a16="http://schemas.microsoft.com/office/drawing/2014/main" id="{76D4741B-9990-4DAD-A726-9DCCBE1869A1}"/>
            </a:ext>
          </a:extLst>
        </xdr:cNvPr>
        <xdr:cNvSpPr txBox="1"/>
      </xdr:nvSpPr>
      <xdr:spPr>
        <a:xfrm>
          <a:off x="144145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BDA6437A-059D-4E3D-8EB7-E3E94CD76CA7}"/>
            </a:ext>
          </a:extLst>
        </xdr:cNvPr>
        <xdr:cNvSpPr/>
      </xdr:nvSpPr>
      <xdr:spPr>
        <a:xfrm>
          <a:off x="14325600" y="178148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9DF77991-4B0A-45ED-962C-8B7B716A0227}"/>
            </a:ext>
          </a:extLst>
        </xdr:cNvPr>
        <xdr:cNvSpPr/>
      </xdr:nvSpPr>
      <xdr:spPr>
        <a:xfrm>
          <a:off x="13578840" y="1778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239F55DC-3ADC-4E6C-B288-E20EA78CBBB0}"/>
            </a:ext>
          </a:extLst>
        </xdr:cNvPr>
        <xdr:cNvSpPr/>
      </xdr:nvSpPr>
      <xdr:spPr>
        <a:xfrm>
          <a:off x="128041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79" name="フローチャート: 判断 678">
          <a:extLst>
            <a:ext uri="{FF2B5EF4-FFF2-40B4-BE49-F238E27FC236}">
              <a16:creationId xmlns:a16="http://schemas.microsoft.com/office/drawing/2014/main" id="{F013E7EF-A3F5-4E1F-98A4-A03BAB900B5A}"/>
            </a:ext>
          </a:extLst>
        </xdr:cNvPr>
        <xdr:cNvSpPr/>
      </xdr:nvSpPr>
      <xdr:spPr>
        <a:xfrm>
          <a:off x="1202944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80" name="フローチャート: 判断 679">
          <a:extLst>
            <a:ext uri="{FF2B5EF4-FFF2-40B4-BE49-F238E27FC236}">
              <a16:creationId xmlns:a16="http://schemas.microsoft.com/office/drawing/2014/main" id="{C4426AE5-B2F5-44E3-A4D7-5AFAE87925FE}"/>
            </a:ext>
          </a:extLst>
        </xdr:cNvPr>
        <xdr:cNvSpPr/>
      </xdr:nvSpPr>
      <xdr:spPr>
        <a:xfrm>
          <a:off x="1123188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9500295-F3F7-44BB-963C-EBCF390B626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25B2F87-7C0A-4DE8-94BC-3182A813EF2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80BABA1C-E165-42C7-91B3-92A2AC81BC0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56FED0D-A558-40E2-BDD2-73FCF0AB04C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24ACB3E3-1126-4EC6-8F43-48A08EE0BCC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110308</xdr:rowOff>
    </xdr:from>
    <xdr:to>
      <xdr:col>85</xdr:col>
      <xdr:colOff>177800</xdr:colOff>
      <xdr:row>109</xdr:row>
      <xdr:rowOff>40458</xdr:rowOff>
    </xdr:to>
    <xdr:sp macro="" textlink="">
      <xdr:nvSpPr>
        <xdr:cNvPr id="686" name="楕円 685">
          <a:extLst>
            <a:ext uri="{FF2B5EF4-FFF2-40B4-BE49-F238E27FC236}">
              <a16:creationId xmlns:a16="http://schemas.microsoft.com/office/drawing/2014/main" id="{D630313A-E544-4409-AD35-AEF7AB7F0C3C}"/>
            </a:ext>
          </a:extLst>
        </xdr:cNvPr>
        <xdr:cNvSpPr/>
      </xdr:nvSpPr>
      <xdr:spPr>
        <a:xfrm>
          <a:off x="14325600" y="182154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25235</xdr:rowOff>
    </xdr:from>
    <xdr:ext cx="405111" cy="259045"/>
    <xdr:sp macro="" textlink="">
      <xdr:nvSpPr>
        <xdr:cNvPr id="687" name="【公民館】&#10;有形固定資産減価償却率該当値テキスト">
          <a:extLst>
            <a:ext uri="{FF2B5EF4-FFF2-40B4-BE49-F238E27FC236}">
              <a16:creationId xmlns:a16="http://schemas.microsoft.com/office/drawing/2014/main" id="{FC5F6932-12C8-44C7-9A12-0E6A30943CAB}"/>
            </a:ext>
          </a:extLst>
        </xdr:cNvPr>
        <xdr:cNvSpPr txBox="1"/>
      </xdr:nvSpPr>
      <xdr:spPr>
        <a:xfrm>
          <a:off x="14414500" y="18130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76019</xdr:rowOff>
    </xdr:from>
    <xdr:to>
      <xdr:col>81</xdr:col>
      <xdr:colOff>101600</xdr:colOff>
      <xdr:row>109</xdr:row>
      <xdr:rowOff>6169</xdr:rowOff>
    </xdr:to>
    <xdr:sp macro="" textlink="">
      <xdr:nvSpPr>
        <xdr:cNvPr id="688" name="楕円 687">
          <a:extLst>
            <a:ext uri="{FF2B5EF4-FFF2-40B4-BE49-F238E27FC236}">
              <a16:creationId xmlns:a16="http://schemas.microsoft.com/office/drawing/2014/main" id="{8B677EDA-5270-4A06-BD16-4C07D6E3E60E}"/>
            </a:ext>
          </a:extLst>
        </xdr:cNvPr>
        <xdr:cNvSpPr/>
      </xdr:nvSpPr>
      <xdr:spPr>
        <a:xfrm>
          <a:off x="13578840" y="18181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126819</xdr:rowOff>
    </xdr:from>
    <xdr:to>
      <xdr:col>85</xdr:col>
      <xdr:colOff>127000</xdr:colOff>
      <xdr:row>108</xdr:row>
      <xdr:rowOff>161108</xdr:rowOff>
    </xdr:to>
    <xdr:cxnSp macro="">
      <xdr:nvCxnSpPr>
        <xdr:cNvPr id="689" name="直線コネクタ 688">
          <a:extLst>
            <a:ext uri="{FF2B5EF4-FFF2-40B4-BE49-F238E27FC236}">
              <a16:creationId xmlns:a16="http://schemas.microsoft.com/office/drawing/2014/main" id="{BB1D5601-F0DA-4E62-B43B-5D50CAF030B5}"/>
            </a:ext>
          </a:extLst>
        </xdr:cNvPr>
        <xdr:cNvCxnSpPr/>
      </xdr:nvCxnSpPr>
      <xdr:spPr>
        <a:xfrm>
          <a:off x="13629640" y="18231939"/>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43362</xdr:rowOff>
    </xdr:from>
    <xdr:to>
      <xdr:col>76</xdr:col>
      <xdr:colOff>165100</xdr:colOff>
      <xdr:row>108</xdr:row>
      <xdr:rowOff>144962</xdr:rowOff>
    </xdr:to>
    <xdr:sp macro="" textlink="">
      <xdr:nvSpPr>
        <xdr:cNvPr id="690" name="楕円 689">
          <a:extLst>
            <a:ext uri="{FF2B5EF4-FFF2-40B4-BE49-F238E27FC236}">
              <a16:creationId xmlns:a16="http://schemas.microsoft.com/office/drawing/2014/main" id="{9D3033BA-91A7-4C64-9DA3-84FF9748F2E8}"/>
            </a:ext>
          </a:extLst>
        </xdr:cNvPr>
        <xdr:cNvSpPr/>
      </xdr:nvSpPr>
      <xdr:spPr>
        <a:xfrm>
          <a:off x="12804140" y="181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94162</xdr:rowOff>
    </xdr:from>
    <xdr:to>
      <xdr:col>81</xdr:col>
      <xdr:colOff>50800</xdr:colOff>
      <xdr:row>108</xdr:row>
      <xdr:rowOff>126819</xdr:rowOff>
    </xdr:to>
    <xdr:cxnSp macro="">
      <xdr:nvCxnSpPr>
        <xdr:cNvPr id="691" name="直線コネクタ 690">
          <a:extLst>
            <a:ext uri="{FF2B5EF4-FFF2-40B4-BE49-F238E27FC236}">
              <a16:creationId xmlns:a16="http://schemas.microsoft.com/office/drawing/2014/main" id="{942065EF-80AE-46A6-9DD4-DB4F8B1E06E4}"/>
            </a:ext>
          </a:extLst>
        </xdr:cNvPr>
        <xdr:cNvCxnSpPr/>
      </xdr:nvCxnSpPr>
      <xdr:spPr>
        <a:xfrm>
          <a:off x="12854940" y="18199282"/>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17236</xdr:rowOff>
    </xdr:from>
    <xdr:to>
      <xdr:col>72</xdr:col>
      <xdr:colOff>38100</xdr:colOff>
      <xdr:row>108</xdr:row>
      <xdr:rowOff>118836</xdr:rowOff>
    </xdr:to>
    <xdr:sp macro="" textlink="">
      <xdr:nvSpPr>
        <xdr:cNvPr id="692" name="楕円 691">
          <a:extLst>
            <a:ext uri="{FF2B5EF4-FFF2-40B4-BE49-F238E27FC236}">
              <a16:creationId xmlns:a16="http://schemas.microsoft.com/office/drawing/2014/main" id="{A9E080D4-04EE-435B-84B4-548DEC05C31F}"/>
            </a:ext>
          </a:extLst>
        </xdr:cNvPr>
        <xdr:cNvSpPr/>
      </xdr:nvSpPr>
      <xdr:spPr>
        <a:xfrm>
          <a:off x="12029440" y="18122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68036</xdr:rowOff>
    </xdr:from>
    <xdr:to>
      <xdr:col>76</xdr:col>
      <xdr:colOff>114300</xdr:colOff>
      <xdr:row>108</xdr:row>
      <xdr:rowOff>94162</xdr:rowOff>
    </xdr:to>
    <xdr:cxnSp macro="">
      <xdr:nvCxnSpPr>
        <xdr:cNvPr id="693" name="直線コネクタ 692">
          <a:extLst>
            <a:ext uri="{FF2B5EF4-FFF2-40B4-BE49-F238E27FC236}">
              <a16:creationId xmlns:a16="http://schemas.microsoft.com/office/drawing/2014/main" id="{E3A1C9FC-8158-4F1C-B3E5-F84AC4AC52F4}"/>
            </a:ext>
          </a:extLst>
        </xdr:cNvPr>
        <xdr:cNvCxnSpPr/>
      </xdr:nvCxnSpPr>
      <xdr:spPr>
        <a:xfrm>
          <a:off x="12072620" y="18173156"/>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156029</xdr:rowOff>
    </xdr:from>
    <xdr:to>
      <xdr:col>67</xdr:col>
      <xdr:colOff>101600</xdr:colOff>
      <xdr:row>108</xdr:row>
      <xdr:rowOff>86179</xdr:rowOff>
    </xdr:to>
    <xdr:sp macro="" textlink="">
      <xdr:nvSpPr>
        <xdr:cNvPr id="694" name="楕円 693">
          <a:extLst>
            <a:ext uri="{FF2B5EF4-FFF2-40B4-BE49-F238E27FC236}">
              <a16:creationId xmlns:a16="http://schemas.microsoft.com/office/drawing/2014/main" id="{93B1D187-7720-4C36-8C25-5501C7255C41}"/>
            </a:ext>
          </a:extLst>
        </xdr:cNvPr>
        <xdr:cNvSpPr/>
      </xdr:nvSpPr>
      <xdr:spPr>
        <a:xfrm>
          <a:off x="11231880" y="18093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35379</xdr:rowOff>
    </xdr:from>
    <xdr:to>
      <xdr:col>71</xdr:col>
      <xdr:colOff>177800</xdr:colOff>
      <xdr:row>108</xdr:row>
      <xdr:rowOff>68036</xdr:rowOff>
    </xdr:to>
    <xdr:cxnSp macro="">
      <xdr:nvCxnSpPr>
        <xdr:cNvPr id="695" name="直線コネクタ 694">
          <a:extLst>
            <a:ext uri="{FF2B5EF4-FFF2-40B4-BE49-F238E27FC236}">
              <a16:creationId xmlns:a16="http://schemas.microsoft.com/office/drawing/2014/main" id="{1BCF0D58-DB97-4944-86A5-A28CFB229516}"/>
            </a:ext>
          </a:extLst>
        </xdr:cNvPr>
        <xdr:cNvCxnSpPr/>
      </xdr:nvCxnSpPr>
      <xdr:spPr>
        <a:xfrm>
          <a:off x="11282680" y="1814049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96" name="n_1aveValue【公民館】&#10;有形固定資産減価償却率">
          <a:extLst>
            <a:ext uri="{FF2B5EF4-FFF2-40B4-BE49-F238E27FC236}">
              <a16:creationId xmlns:a16="http://schemas.microsoft.com/office/drawing/2014/main" id="{D4DB82BC-C833-48EE-ACDC-AB0D9E5C5793}"/>
            </a:ext>
          </a:extLst>
        </xdr:cNvPr>
        <xdr:cNvSpPr txBox="1"/>
      </xdr:nvSpPr>
      <xdr:spPr>
        <a:xfrm>
          <a:off x="13437244" y="1756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697" name="n_2aveValue【公民館】&#10;有形固定資産減価償却率">
          <a:extLst>
            <a:ext uri="{FF2B5EF4-FFF2-40B4-BE49-F238E27FC236}">
              <a16:creationId xmlns:a16="http://schemas.microsoft.com/office/drawing/2014/main" id="{66B3B352-424F-474F-A069-2CD77F3B698B}"/>
            </a:ext>
          </a:extLst>
        </xdr:cNvPr>
        <xdr:cNvSpPr txBox="1"/>
      </xdr:nvSpPr>
      <xdr:spPr>
        <a:xfrm>
          <a:off x="12675244" y="1760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698" name="n_3aveValue【公民館】&#10;有形固定資産減価償却率">
          <a:extLst>
            <a:ext uri="{FF2B5EF4-FFF2-40B4-BE49-F238E27FC236}">
              <a16:creationId xmlns:a16="http://schemas.microsoft.com/office/drawing/2014/main" id="{F31B7386-4214-449C-A5C5-A0E9F39A98F4}"/>
            </a:ext>
          </a:extLst>
        </xdr:cNvPr>
        <xdr:cNvSpPr txBox="1"/>
      </xdr:nvSpPr>
      <xdr:spPr>
        <a:xfrm>
          <a:off x="11900544"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699" name="n_4aveValue【公民館】&#10;有形固定資産減価償却率">
          <a:extLst>
            <a:ext uri="{FF2B5EF4-FFF2-40B4-BE49-F238E27FC236}">
              <a16:creationId xmlns:a16="http://schemas.microsoft.com/office/drawing/2014/main" id="{FE67890A-DF7D-47F9-8B2C-2BE481AFFF3B}"/>
            </a:ext>
          </a:extLst>
        </xdr:cNvPr>
        <xdr:cNvSpPr txBox="1"/>
      </xdr:nvSpPr>
      <xdr:spPr>
        <a:xfrm>
          <a:off x="1110298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168746</xdr:rowOff>
    </xdr:from>
    <xdr:ext cx="405111" cy="259045"/>
    <xdr:sp macro="" textlink="">
      <xdr:nvSpPr>
        <xdr:cNvPr id="700" name="n_1mainValue【公民館】&#10;有形固定資産減価償却率">
          <a:extLst>
            <a:ext uri="{FF2B5EF4-FFF2-40B4-BE49-F238E27FC236}">
              <a16:creationId xmlns:a16="http://schemas.microsoft.com/office/drawing/2014/main" id="{D9393DCA-53B5-4EC8-B33C-C1C5F228BDDC}"/>
            </a:ext>
          </a:extLst>
        </xdr:cNvPr>
        <xdr:cNvSpPr txBox="1"/>
      </xdr:nvSpPr>
      <xdr:spPr>
        <a:xfrm>
          <a:off x="13437244" y="1827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136089</xdr:rowOff>
    </xdr:from>
    <xdr:ext cx="405111" cy="259045"/>
    <xdr:sp macro="" textlink="">
      <xdr:nvSpPr>
        <xdr:cNvPr id="701" name="n_2mainValue【公民館】&#10;有形固定資産減価償却率">
          <a:extLst>
            <a:ext uri="{FF2B5EF4-FFF2-40B4-BE49-F238E27FC236}">
              <a16:creationId xmlns:a16="http://schemas.microsoft.com/office/drawing/2014/main" id="{9DB6A61B-4655-40BC-91BF-DA06ABE85430}"/>
            </a:ext>
          </a:extLst>
        </xdr:cNvPr>
        <xdr:cNvSpPr txBox="1"/>
      </xdr:nvSpPr>
      <xdr:spPr>
        <a:xfrm>
          <a:off x="12675244" y="1824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109963</xdr:rowOff>
    </xdr:from>
    <xdr:ext cx="405111" cy="259045"/>
    <xdr:sp macro="" textlink="">
      <xdr:nvSpPr>
        <xdr:cNvPr id="702" name="n_3mainValue【公民館】&#10;有形固定資産減価償却率">
          <a:extLst>
            <a:ext uri="{FF2B5EF4-FFF2-40B4-BE49-F238E27FC236}">
              <a16:creationId xmlns:a16="http://schemas.microsoft.com/office/drawing/2014/main" id="{AA2B9860-96F4-4901-96F2-24DB04E54340}"/>
            </a:ext>
          </a:extLst>
        </xdr:cNvPr>
        <xdr:cNvSpPr txBox="1"/>
      </xdr:nvSpPr>
      <xdr:spPr>
        <a:xfrm>
          <a:off x="119005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77306</xdr:rowOff>
    </xdr:from>
    <xdr:ext cx="405111" cy="259045"/>
    <xdr:sp macro="" textlink="">
      <xdr:nvSpPr>
        <xdr:cNvPr id="703" name="n_4mainValue【公民館】&#10;有形固定資産減価償却率">
          <a:extLst>
            <a:ext uri="{FF2B5EF4-FFF2-40B4-BE49-F238E27FC236}">
              <a16:creationId xmlns:a16="http://schemas.microsoft.com/office/drawing/2014/main" id="{688DB249-97F9-4AA3-A61E-A2549C254BF5}"/>
            </a:ext>
          </a:extLst>
        </xdr:cNvPr>
        <xdr:cNvSpPr txBox="1"/>
      </xdr:nvSpPr>
      <xdr:spPr>
        <a:xfrm>
          <a:off x="1110298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8ED57D7E-8EF0-4C54-82D1-808D0F1CDAF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211C016B-9303-40A3-8E2F-1023B298185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BAE1E97F-F4C2-4F1B-AB6D-0CDE515096B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389FF300-D0BF-4B51-9C8E-383149175DF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BBEE3B8A-377B-4330-9179-9B0E84999B1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D399DAC3-EDD8-4957-8F64-115EB00F414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20D74444-8DE9-4615-9CE3-662891B1A58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792A3ECC-61F2-47C7-816D-1B2BBACB4CA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84920EF1-F576-4FE1-8731-7E04A204E84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BC387BF1-C339-4CB4-B35C-74FB95F5664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BF6A8554-D011-4DC8-B19D-73533857E73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5DA18C89-5359-4C79-813C-0545B9775C4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685B3505-3288-4E19-BE24-C23B4374EFE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63E0CB07-2223-4612-B69D-1B3ACBB97E7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91A54161-006B-4645-AEA4-2BEACC36724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ECA74C9B-7935-4D48-9844-7FB0A963489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E30ED976-D094-46D1-B573-D22B0BEC746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75EA2B11-0E8D-4CBE-BE4F-A8FFE6AB1CC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80ED5510-8BEE-4235-994C-777F65A1A46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320597C8-71DF-4C40-83DF-B0792B2F410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EA8F7151-62E8-44BE-B28F-E38462C3AD6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AAE3565E-A95E-4A73-A184-A8B9BAB9351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EC2FC831-72E8-4995-A38A-D2FA2532179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F95991B8-0C34-4B25-B619-6D4CF70813D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6AA263A6-8614-4FC6-B9EE-8E61F6EBB50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874787BF-D11C-486D-8F46-C975D72DE0DE}"/>
            </a:ext>
          </a:extLst>
        </xdr:cNvPr>
        <xdr:cNvCxnSpPr/>
      </xdr:nvCxnSpPr>
      <xdr:spPr>
        <a:xfrm flipV="1">
          <a:off x="19509104" y="1684128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56B03480-2C1C-4BB4-898C-2B57B992F1DB}"/>
            </a:ext>
          </a:extLst>
        </xdr:cNvPr>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2F7EB3BD-BA54-4691-9ACE-ACAE44753460}"/>
            </a:ext>
          </a:extLst>
        </xdr:cNvPr>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E22C4984-C2D4-4354-B544-A9071868F08B}"/>
            </a:ext>
          </a:extLst>
        </xdr:cNvPr>
        <xdr:cNvSpPr txBox="1"/>
      </xdr:nvSpPr>
      <xdr:spPr>
        <a:xfrm>
          <a:off x="19547840" y="166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520BEEE0-CF8D-4144-80A2-2B9F2A77730B}"/>
            </a:ext>
          </a:extLst>
        </xdr:cNvPr>
        <xdr:cNvCxnSpPr/>
      </xdr:nvCxnSpPr>
      <xdr:spPr>
        <a:xfrm>
          <a:off x="19443700" y="1684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4" name="【公民館】&#10;一人当たり面積平均値テキスト">
          <a:extLst>
            <a:ext uri="{FF2B5EF4-FFF2-40B4-BE49-F238E27FC236}">
              <a16:creationId xmlns:a16="http://schemas.microsoft.com/office/drawing/2014/main" id="{918B4593-442A-46A9-AB27-7E2A7531248E}"/>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DDA56422-6CA1-4D3D-8BA7-1C29DBF7D521}"/>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4DA0D1EB-3B50-4BA8-8E6C-9051351082AC}"/>
            </a:ext>
          </a:extLst>
        </xdr:cNvPr>
        <xdr:cNvSpPr/>
      </xdr:nvSpPr>
      <xdr:spPr>
        <a:xfrm>
          <a:off x="18735040" y="17860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B84A3547-5DEA-4EE7-A729-64CB197B7935}"/>
            </a:ext>
          </a:extLst>
        </xdr:cNvPr>
        <xdr:cNvSpPr/>
      </xdr:nvSpPr>
      <xdr:spPr>
        <a:xfrm>
          <a:off x="17937480" y="1784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8" name="フローチャート: 判断 737">
          <a:extLst>
            <a:ext uri="{FF2B5EF4-FFF2-40B4-BE49-F238E27FC236}">
              <a16:creationId xmlns:a16="http://schemas.microsoft.com/office/drawing/2014/main" id="{4964CD4A-93A5-4655-9966-93243EDDA2E3}"/>
            </a:ext>
          </a:extLst>
        </xdr:cNvPr>
        <xdr:cNvSpPr/>
      </xdr:nvSpPr>
      <xdr:spPr>
        <a:xfrm>
          <a:off x="17162780" y="178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39" name="フローチャート: 判断 738">
          <a:extLst>
            <a:ext uri="{FF2B5EF4-FFF2-40B4-BE49-F238E27FC236}">
              <a16:creationId xmlns:a16="http://schemas.microsoft.com/office/drawing/2014/main" id="{326F5B27-21B4-4AA8-AE9D-C719294241B2}"/>
            </a:ext>
          </a:extLst>
        </xdr:cNvPr>
        <xdr:cNvSpPr/>
      </xdr:nvSpPr>
      <xdr:spPr>
        <a:xfrm>
          <a:off x="16388080" y="178431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BF1C5D0-05DE-4F95-A663-FC2EF0BB4CF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9CCC8E0-98A7-4AAD-AD37-BCF86035B96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C53A5E7-BE92-473F-ABEB-C31D787B5A4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FF76870A-40E9-4601-B835-154D4EC3915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E8ADEC8-49AB-4104-B7BE-EAA976A1485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107587</xdr:rowOff>
    </xdr:from>
    <xdr:to>
      <xdr:col>116</xdr:col>
      <xdr:colOff>114300</xdr:colOff>
      <xdr:row>108</xdr:row>
      <xdr:rowOff>37737</xdr:rowOff>
    </xdr:to>
    <xdr:sp macro="" textlink="">
      <xdr:nvSpPr>
        <xdr:cNvPr id="745" name="楕円 744">
          <a:extLst>
            <a:ext uri="{FF2B5EF4-FFF2-40B4-BE49-F238E27FC236}">
              <a16:creationId xmlns:a16="http://schemas.microsoft.com/office/drawing/2014/main" id="{DB5CB19A-8ABA-4B80-9B13-7C1D77EBB6F1}"/>
            </a:ext>
          </a:extLst>
        </xdr:cNvPr>
        <xdr:cNvSpPr/>
      </xdr:nvSpPr>
      <xdr:spPr>
        <a:xfrm>
          <a:off x="19458940" y="18045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86014</xdr:rowOff>
    </xdr:from>
    <xdr:ext cx="469744" cy="259045"/>
    <xdr:sp macro="" textlink="">
      <xdr:nvSpPr>
        <xdr:cNvPr id="746" name="【公民館】&#10;一人当たり面積該当値テキスト">
          <a:extLst>
            <a:ext uri="{FF2B5EF4-FFF2-40B4-BE49-F238E27FC236}">
              <a16:creationId xmlns:a16="http://schemas.microsoft.com/office/drawing/2014/main" id="{F0762DBE-5F80-4CD3-A53A-068A2DA7AC9B}"/>
            </a:ext>
          </a:extLst>
        </xdr:cNvPr>
        <xdr:cNvSpPr txBox="1"/>
      </xdr:nvSpPr>
      <xdr:spPr>
        <a:xfrm>
          <a:off x="19547840" y="1802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113030</xdr:rowOff>
    </xdr:from>
    <xdr:to>
      <xdr:col>112</xdr:col>
      <xdr:colOff>38100</xdr:colOff>
      <xdr:row>108</xdr:row>
      <xdr:rowOff>43180</xdr:rowOff>
    </xdr:to>
    <xdr:sp macro="" textlink="">
      <xdr:nvSpPr>
        <xdr:cNvPr id="747" name="楕円 746">
          <a:extLst>
            <a:ext uri="{FF2B5EF4-FFF2-40B4-BE49-F238E27FC236}">
              <a16:creationId xmlns:a16="http://schemas.microsoft.com/office/drawing/2014/main" id="{3C2D7B80-00C2-41C7-8F24-C62869706EF1}"/>
            </a:ext>
          </a:extLst>
        </xdr:cNvPr>
        <xdr:cNvSpPr/>
      </xdr:nvSpPr>
      <xdr:spPr>
        <a:xfrm>
          <a:off x="18735040" y="1805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158387</xdr:rowOff>
    </xdr:from>
    <xdr:to>
      <xdr:col>116</xdr:col>
      <xdr:colOff>63500</xdr:colOff>
      <xdr:row>107</xdr:row>
      <xdr:rowOff>163830</xdr:rowOff>
    </xdr:to>
    <xdr:cxnSp macro="">
      <xdr:nvCxnSpPr>
        <xdr:cNvPr id="748" name="直線コネクタ 747">
          <a:extLst>
            <a:ext uri="{FF2B5EF4-FFF2-40B4-BE49-F238E27FC236}">
              <a16:creationId xmlns:a16="http://schemas.microsoft.com/office/drawing/2014/main" id="{042519CC-1EFB-42F1-99CB-0009EC784C4A}"/>
            </a:ext>
          </a:extLst>
        </xdr:cNvPr>
        <xdr:cNvCxnSpPr/>
      </xdr:nvCxnSpPr>
      <xdr:spPr>
        <a:xfrm flipV="1">
          <a:off x="18778220" y="18095867"/>
          <a:ext cx="7315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117384</xdr:rowOff>
    </xdr:from>
    <xdr:to>
      <xdr:col>107</xdr:col>
      <xdr:colOff>101600</xdr:colOff>
      <xdr:row>108</xdr:row>
      <xdr:rowOff>47534</xdr:rowOff>
    </xdr:to>
    <xdr:sp macro="" textlink="">
      <xdr:nvSpPr>
        <xdr:cNvPr id="749" name="楕円 748">
          <a:extLst>
            <a:ext uri="{FF2B5EF4-FFF2-40B4-BE49-F238E27FC236}">
              <a16:creationId xmlns:a16="http://schemas.microsoft.com/office/drawing/2014/main" id="{69249506-6263-4BF9-9EFA-35ACB1FB01CA}"/>
            </a:ext>
          </a:extLst>
        </xdr:cNvPr>
        <xdr:cNvSpPr/>
      </xdr:nvSpPr>
      <xdr:spPr>
        <a:xfrm>
          <a:off x="17937480" y="18054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163830</xdr:rowOff>
    </xdr:from>
    <xdr:to>
      <xdr:col>111</xdr:col>
      <xdr:colOff>177800</xdr:colOff>
      <xdr:row>107</xdr:row>
      <xdr:rowOff>168184</xdr:rowOff>
    </xdr:to>
    <xdr:cxnSp macro="">
      <xdr:nvCxnSpPr>
        <xdr:cNvPr id="750" name="直線コネクタ 749">
          <a:extLst>
            <a:ext uri="{FF2B5EF4-FFF2-40B4-BE49-F238E27FC236}">
              <a16:creationId xmlns:a16="http://schemas.microsoft.com/office/drawing/2014/main" id="{0189225D-2E4C-47E3-B680-86CF30DF047D}"/>
            </a:ext>
          </a:extLst>
        </xdr:cNvPr>
        <xdr:cNvCxnSpPr/>
      </xdr:nvCxnSpPr>
      <xdr:spPr>
        <a:xfrm flipV="1">
          <a:off x="17988280" y="18101310"/>
          <a:ext cx="78994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119562</xdr:rowOff>
    </xdr:from>
    <xdr:to>
      <xdr:col>102</xdr:col>
      <xdr:colOff>165100</xdr:colOff>
      <xdr:row>108</xdr:row>
      <xdr:rowOff>49712</xdr:rowOff>
    </xdr:to>
    <xdr:sp macro="" textlink="">
      <xdr:nvSpPr>
        <xdr:cNvPr id="751" name="楕円 750">
          <a:extLst>
            <a:ext uri="{FF2B5EF4-FFF2-40B4-BE49-F238E27FC236}">
              <a16:creationId xmlns:a16="http://schemas.microsoft.com/office/drawing/2014/main" id="{0ADD2421-1EC6-4E41-A40B-AA66AA017F98}"/>
            </a:ext>
          </a:extLst>
        </xdr:cNvPr>
        <xdr:cNvSpPr/>
      </xdr:nvSpPr>
      <xdr:spPr>
        <a:xfrm>
          <a:off x="17162780" y="18057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168184</xdr:rowOff>
    </xdr:from>
    <xdr:to>
      <xdr:col>107</xdr:col>
      <xdr:colOff>50800</xdr:colOff>
      <xdr:row>107</xdr:row>
      <xdr:rowOff>170362</xdr:rowOff>
    </xdr:to>
    <xdr:cxnSp macro="">
      <xdr:nvCxnSpPr>
        <xdr:cNvPr id="752" name="直線コネクタ 751">
          <a:extLst>
            <a:ext uri="{FF2B5EF4-FFF2-40B4-BE49-F238E27FC236}">
              <a16:creationId xmlns:a16="http://schemas.microsoft.com/office/drawing/2014/main" id="{D2BF6690-63CC-41EE-936A-EC5F14933D8B}"/>
            </a:ext>
          </a:extLst>
        </xdr:cNvPr>
        <xdr:cNvCxnSpPr/>
      </xdr:nvCxnSpPr>
      <xdr:spPr>
        <a:xfrm flipV="1">
          <a:off x="17213580" y="18105664"/>
          <a:ext cx="7747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125005</xdr:rowOff>
    </xdr:from>
    <xdr:to>
      <xdr:col>98</xdr:col>
      <xdr:colOff>38100</xdr:colOff>
      <xdr:row>108</xdr:row>
      <xdr:rowOff>55155</xdr:rowOff>
    </xdr:to>
    <xdr:sp macro="" textlink="">
      <xdr:nvSpPr>
        <xdr:cNvPr id="753" name="楕円 752">
          <a:extLst>
            <a:ext uri="{FF2B5EF4-FFF2-40B4-BE49-F238E27FC236}">
              <a16:creationId xmlns:a16="http://schemas.microsoft.com/office/drawing/2014/main" id="{5C833093-9239-4587-835E-479BD6E32E89}"/>
            </a:ext>
          </a:extLst>
        </xdr:cNvPr>
        <xdr:cNvSpPr/>
      </xdr:nvSpPr>
      <xdr:spPr>
        <a:xfrm>
          <a:off x="16388080" y="180624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170362</xdr:rowOff>
    </xdr:from>
    <xdr:to>
      <xdr:col>102</xdr:col>
      <xdr:colOff>114300</xdr:colOff>
      <xdr:row>108</xdr:row>
      <xdr:rowOff>4355</xdr:rowOff>
    </xdr:to>
    <xdr:cxnSp macro="">
      <xdr:nvCxnSpPr>
        <xdr:cNvPr id="754" name="直線コネクタ 753">
          <a:extLst>
            <a:ext uri="{FF2B5EF4-FFF2-40B4-BE49-F238E27FC236}">
              <a16:creationId xmlns:a16="http://schemas.microsoft.com/office/drawing/2014/main" id="{085AFED1-63BD-45B9-8C40-1B79B9EC8266}"/>
            </a:ext>
          </a:extLst>
        </xdr:cNvPr>
        <xdr:cNvCxnSpPr/>
      </xdr:nvCxnSpPr>
      <xdr:spPr>
        <a:xfrm flipV="1">
          <a:off x="16431260" y="18107842"/>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755" name="n_1aveValue【公民館】&#10;一人当たり面積">
          <a:extLst>
            <a:ext uri="{FF2B5EF4-FFF2-40B4-BE49-F238E27FC236}">
              <a16:creationId xmlns:a16="http://schemas.microsoft.com/office/drawing/2014/main" id="{53E9DF91-75A6-4AD2-B4A6-6F278724F475}"/>
            </a:ext>
          </a:extLst>
        </xdr:cNvPr>
        <xdr:cNvSpPr txBox="1"/>
      </xdr:nvSpPr>
      <xdr:spPr>
        <a:xfrm>
          <a:off x="185611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756" name="n_2aveValue【公民館】&#10;一人当たり面積">
          <a:extLst>
            <a:ext uri="{FF2B5EF4-FFF2-40B4-BE49-F238E27FC236}">
              <a16:creationId xmlns:a16="http://schemas.microsoft.com/office/drawing/2014/main" id="{7C7B05EA-E770-4262-B16C-E7D36310E749}"/>
            </a:ext>
          </a:extLst>
        </xdr:cNvPr>
        <xdr:cNvSpPr txBox="1"/>
      </xdr:nvSpPr>
      <xdr:spPr>
        <a:xfrm>
          <a:off x="17776267" y="176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757" name="n_3aveValue【公民館】&#10;一人当たり面積">
          <a:extLst>
            <a:ext uri="{FF2B5EF4-FFF2-40B4-BE49-F238E27FC236}">
              <a16:creationId xmlns:a16="http://schemas.microsoft.com/office/drawing/2014/main" id="{BF85E2DF-9AB7-49FE-A267-855354F47947}"/>
            </a:ext>
          </a:extLst>
        </xdr:cNvPr>
        <xdr:cNvSpPr txBox="1"/>
      </xdr:nvSpPr>
      <xdr:spPr>
        <a:xfrm>
          <a:off x="17001567" y="176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758" name="n_4aveValue【公民館】&#10;一人当たり面積">
          <a:extLst>
            <a:ext uri="{FF2B5EF4-FFF2-40B4-BE49-F238E27FC236}">
              <a16:creationId xmlns:a16="http://schemas.microsoft.com/office/drawing/2014/main" id="{A8C074B1-F4EC-42A0-B63A-8497CEC32E86}"/>
            </a:ext>
          </a:extLst>
        </xdr:cNvPr>
        <xdr:cNvSpPr txBox="1"/>
      </xdr:nvSpPr>
      <xdr:spPr>
        <a:xfrm>
          <a:off x="16226867" y="176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34307</xdr:rowOff>
    </xdr:from>
    <xdr:ext cx="469744" cy="259045"/>
    <xdr:sp macro="" textlink="">
      <xdr:nvSpPr>
        <xdr:cNvPr id="759" name="n_1mainValue【公民館】&#10;一人当たり面積">
          <a:extLst>
            <a:ext uri="{FF2B5EF4-FFF2-40B4-BE49-F238E27FC236}">
              <a16:creationId xmlns:a16="http://schemas.microsoft.com/office/drawing/2014/main" id="{D04AC7AE-F8B7-4605-A67C-55218D0CE498}"/>
            </a:ext>
          </a:extLst>
        </xdr:cNvPr>
        <xdr:cNvSpPr txBox="1"/>
      </xdr:nvSpPr>
      <xdr:spPr>
        <a:xfrm>
          <a:off x="185611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38661</xdr:rowOff>
    </xdr:from>
    <xdr:ext cx="469744" cy="259045"/>
    <xdr:sp macro="" textlink="">
      <xdr:nvSpPr>
        <xdr:cNvPr id="760" name="n_2mainValue【公民館】&#10;一人当たり面積">
          <a:extLst>
            <a:ext uri="{FF2B5EF4-FFF2-40B4-BE49-F238E27FC236}">
              <a16:creationId xmlns:a16="http://schemas.microsoft.com/office/drawing/2014/main" id="{EF8562EB-1408-4254-9067-EE9D5BA284B8}"/>
            </a:ext>
          </a:extLst>
        </xdr:cNvPr>
        <xdr:cNvSpPr txBox="1"/>
      </xdr:nvSpPr>
      <xdr:spPr>
        <a:xfrm>
          <a:off x="17776267" y="181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40839</xdr:rowOff>
    </xdr:from>
    <xdr:ext cx="469744" cy="259045"/>
    <xdr:sp macro="" textlink="">
      <xdr:nvSpPr>
        <xdr:cNvPr id="761" name="n_3mainValue【公民館】&#10;一人当たり面積">
          <a:extLst>
            <a:ext uri="{FF2B5EF4-FFF2-40B4-BE49-F238E27FC236}">
              <a16:creationId xmlns:a16="http://schemas.microsoft.com/office/drawing/2014/main" id="{1858630A-992C-44C6-80BF-9E98F5F18159}"/>
            </a:ext>
          </a:extLst>
        </xdr:cNvPr>
        <xdr:cNvSpPr txBox="1"/>
      </xdr:nvSpPr>
      <xdr:spPr>
        <a:xfrm>
          <a:off x="17001567" y="181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46282</xdr:rowOff>
    </xdr:from>
    <xdr:ext cx="469744" cy="259045"/>
    <xdr:sp macro="" textlink="">
      <xdr:nvSpPr>
        <xdr:cNvPr id="762" name="n_4mainValue【公民館】&#10;一人当たり面積">
          <a:extLst>
            <a:ext uri="{FF2B5EF4-FFF2-40B4-BE49-F238E27FC236}">
              <a16:creationId xmlns:a16="http://schemas.microsoft.com/office/drawing/2014/main" id="{6834F351-9D19-48A6-A116-9A8D418EFBE3}"/>
            </a:ext>
          </a:extLst>
        </xdr:cNvPr>
        <xdr:cNvSpPr txBox="1"/>
      </xdr:nvSpPr>
      <xdr:spPr>
        <a:xfrm>
          <a:off x="16226867" y="1815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ECB646D7-D7D1-4EF5-97C9-7C3EFDBB1E2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73B39212-5B81-4891-8FBB-E37B0BDDBF5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6502A12D-E900-455B-B5DC-AC7FA67B08E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類似団体と比較して大幅に有形固定資産償却率が高くなっている施設は、「公営住宅」と「公民館」であり、「公営住宅」は昭和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年代に多くを建設し、「公民館」については昭和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年の建設でる。「公営住宅」「公民館」共に耐用年数の経過が進んでいることから、「公営住宅」については、令和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に一部除却を行い、今後も個別施設計画に基づき複合化や除却を含めた中で老朽化対策に取り組むこととしている。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年度に老朽化していた中学校の普通教室棟と体育館を建替え、平成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年度に少子化に伴い町内に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校あった小学校を廃校し、新たな小学校</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校を建設したことで、類似団体と比較しても有形固定資産減価償却率は低くなっている。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E20B1F-A0CF-4038-BB0F-484740EF35E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CA7A4F-6287-498C-A54D-03ED5782164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F86C6C-3E3E-4655-B09F-8F3FC957DBB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B4B6F9-9F05-4E23-BF96-D3AF668075A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8620B8-1237-4C8C-8549-F10D967330C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B47623-EB99-4329-B97F-1A48EA20F19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37EF0C-B44E-4857-AECA-D2688F8FA0A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51556D-337E-4371-AEE3-C5D9F271165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427B9B-B104-4FED-8915-CED5AA6F7EE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6B939F-2502-45B4-B418-4BFF1C1E54B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7,375
65.51
6,667,301
6,258,923
294,124
3,299,521
4,545,734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91F243-E966-468F-A265-C753A3AC8BE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1C3870-D7D4-4A9B-B9B7-4AE90E36CCB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BB5B74-EDB1-453C-BE14-6FC6F62B66E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BF4690-D020-4A4E-8750-44720445FF2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DF52CA-62DA-4D15-8E3B-AACD7B1CC4A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06C8EF3-50E0-4CAE-891B-2AF3EB6F077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74F67A-9F93-49CE-96D8-AE3F302BE85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675624-7109-440E-A390-BE855F30F58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6FD9BB-AAFB-4188-AA88-9086346C55F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A31701-3F24-482F-AAE8-CBA94552129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7D66D3-1E66-42E5-B8B0-AD876C06B26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7294CC-D4C8-4E38-B9A3-2577CC15699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6582E3A-1A31-4A07-B86A-6EE57D371CA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10F7DA-6EF4-4E16-9905-798397A84C4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39845D-FD0F-4E9B-88C4-EB5E43329CD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DB3EA3-9FBA-45AC-B759-6C635AD8DE6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2B2BB4-73D7-44C9-8A8D-54F17027A43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E6BF21-19E3-4B2A-8CC9-D3C8E76EF36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02F99B-7747-4EB5-845C-370783BC9EA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0032D5-685A-4492-B7A9-1A5DAAE7284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C37EAE-9AE0-497F-80CE-3B0F7A7AB9D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20E9D1-A3E9-4BA1-83FC-A187E4D3E27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EA21CF-8781-4EB4-AAC3-DD2BA931085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9C5E83-903C-46B0-B863-84DD16D44E7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98F43F-E427-4982-AE02-800C6B910F2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BF937D-3B2E-4009-96EC-D3FB3A49C0F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7F9E8F-A36D-4A2E-882E-9478AF115EE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5882E8-7569-48E3-96CC-821AAE6E4E2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3F8141-70BD-4E00-9A10-9D5F6346984C}"/>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A263ED9-A116-4F09-9E67-C94EDCB0A72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E34A57E-1B2A-4DB2-AEEA-E9795CC1571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D797016-BA56-4492-A12A-78A19C6DE1A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6BCBF61-51B5-4382-A757-99395567B5D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FAC764D-4BBF-427E-9ED9-3FED378D30C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A339250-8DEE-4F06-A090-14735CF592E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FEB2C26-4377-4DD9-A287-44BD5369979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B5B67CE-D58F-4ADE-960F-31F53147D3D5}"/>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BF5293C-9088-4200-BB1B-6D347195B6E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7F27706-62EE-4337-A480-26CAAB783C6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E0F71EF-9DC7-401B-9D1B-36AE2B5B7D6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DF4004C-5ABD-436E-8C31-FB887302A2C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9F3760A-025E-4CAC-952F-8B8CA5C1353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D91DA8B-8464-45E8-8FC4-0E74327E2B2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3187431-4B5A-47BE-92EF-80508B13B9A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01CC3B9-36EC-4955-9A78-CD4A1A0EFAE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7B24190-B83B-48E9-A009-0CDC2D6F8BA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084FDB3-8395-4974-8AAC-FFAA5240C01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7B7F1BC-D3D6-43C7-976C-F60E317366E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4426C0C-84EA-43B5-9EC9-4D66714F533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89B36C0-D591-4219-91CB-5325DF8D89F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467A93A-1BC0-47B8-8CCA-F4A90668BD0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BD9C64F-71F4-4A8D-8967-B22AA172799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CC68702-CF71-49F0-909D-0556043BDBB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D00F570-E160-4193-A677-91DB986C46A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75A3A39-AAE5-4152-9E58-35F7B26A1EA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F8F76B9-7E55-489E-ADAD-1297C363445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18A7D50-2E26-4ECC-96B8-24F5EB6E1A9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9EBAA45-48DC-48D0-BCFF-7986C16A234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0CEEE27-7598-4445-A45F-3902575126A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9803465-9E5A-4D04-B527-58044D697B4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93715EB-B17B-4C84-8EC2-C0B6164A8FA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8D314AF-A712-4756-A769-EC0E3AC7AB6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57FA364-1ACD-4836-A9DC-0050BB01471F}"/>
            </a:ext>
          </a:extLst>
        </xdr:cNvPr>
        <xdr:cNvCxnSpPr/>
      </xdr:nvCxnSpPr>
      <xdr:spPr>
        <a:xfrm flipV="1">
          <a:off x="4086225" y="9438459"/>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552FF23-E67D-4E4D-9D60-F4724E8EDD87}"/>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9CF9EA9-B06D-4520-9FB1-96E813CD223E}"/>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F9984DC-EFCD-42A3-BC19-600262703102}"/>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4CFAE960-C038-48EA-AB22-95D685A3EC91}"/>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1BD5EC9-6257-4C0A-9FF1-504E395F0778}"/>
            </a:ext>
          </a:extLst>
        </xdr:cNvPr>
        <xdr:cNvSpPr txBox="1"/>
      </xdr:nvSpPr>
      <xdr:spPr>
        <a:xfrm>
          <a:off x="412496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1431B181-01B4-48EF-A0CD-58431B041D76}"/>
            </a:ext>
          </a:extLst>
        </xdr:cNvPr>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DFFCD3DC-E5FB-41A8-8DB1-B94AAB9C9815}"/>
            </a:ext>
          </a:extLst>
        </xdr:cNvPr>
        <xdr:cNvSpPr/>
      </xdr:nvSpPr>
      <xdr:spPr>
        <a:xfrm>
          <a:off x="3312160" y="10304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749DF4D7-5816-4DBF-8203-70F1F9FDE75A}"/>
            </a:ext>
          </a:extLst>
        </xdr:cNvPr>
        <xdr:cNvSpPr/>
      </xdr:nvSpPr>
      <xdr:spPr>
        <a:xfrm>
          <a:off x="25146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id="{61620194-B724-4F72-A08F-7084E545240D}"/>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1BCBF559-63E4-4CBE-A19C-6EB8A2CA8E39}"/>
            </a:ext>
          </a:extLst>
        </xdr:cNvPr>
        <xdr:cNvSpPr/>
      </xdr:nvSpPr>
      <xdr:spPr>
        <a:xfrm>
          <a:off x="965200" y="10258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0CCB8C4-8F00-4B8C-8FC5-070048F63B5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FAF1DB6-B032-459C-ACFB-C6E4D474FC6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4F9767E-D958-486A-B71C-35E91F5D847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AAD1DEB-6777-4CBF-AF47-0A8FBD658DC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144BE56-C4A1-41EE-84CE-B5943AA2AC0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117384</xdr:rowOff>
    </xdr:from>
    <xdr:to>
      <xdr:col>24</xdr:col>
      <xdr:colOff>114300</xdr:colOff>
      <xdr:row>64</xdr:row>
      <xdr:rowOff>47534</xdr:rowOff>
    </xdr:to>
    <xdr:sp macro="" textlink="">
      <xdr:nvSpPr>
        <xdr:cNvPr id="90" name="楕円 89">
          <a:extLst>
            <a:ext uri="{FF2B5EF4-FFF2-40B4-BE49-F238E27FC236}">
              <a16:creationId xmlns:a16="http://schemas.microsoft.com/office/drawing/2014/main" id="{73A6EF9A-9B2C-407B-B18E-B385F326DC9A}"/>
            </a:ext>
          </a:extLst>
        </xdr:cNvPr>
        <xdr:cNvSpPr/>
      </xdr:nvSpPr>
      <xdr:spPr>
        <a:xfrm>
          <a:off x="4036060" y="10678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95811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398217A-8D83-455F-B729-D522FCD1EFBB}"/>
            </a:ext>
          </a:extLst>
        </xdr:cNvPr>
        <xdr:cNvSpPr txBox="1"/>
      </xdr:nvSpPr>
      <xdr:spPr>
        <a:xfrm>
          <a:off x="412496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87993</xdr:rowOff>
    </xdr:from>
    <xdr:to>
      <xdr:col>20</xdr:col>
      <xdr:colOff>38100</xdr:colOff>
      <xdr:row>64</xdr:row>
      <xdr:rowOff>18143</xdr:rowOff>
    </xdr:to>
    <xdr:sp macro="" textlink="">
      <xdr:nvSpPr>
        <xdr:cNvPr id="92" name="楕円 91">
          <a:extLst>
            <a:ext uri="{FF2B5EF4-FFF2-40B4-BE49-F238E27FC236}">
              <a16:creationId xmlns:a16="http://schemas.microsoft.com/office/drawing/2014/main" id="{42A82E91-22B5-4888-A165-64D2426E5E9B}"/>
            </a:ext>
          </a:extLst>
        </xdr:cNvPr>
        <xdr:cNvSpPr/>
      </xdr:nvSpPr>
      <xdr:spPr>
        <a:xfrm>
          <a:off x="3312160" y="10649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138793</xdr:rowOff>
    </xdr:from>
    <xdr:to>
      <xdr:col>24</xdr:col>
      <xdr:colOff>63500</xdr:colOff>
      <xdr:row>63</xdr:row>
      <xdr:rowOff>168184</xdr:rowOff>
    </xdr:to>
    <xdr:cxnSp macro="">
      <xdr:nvCxnSpPr>
        <xdr:cNvPr id="93" name="直線コネクタ 92">
          <a:extLst>
            <a:ext uri="{FF2B5EF4-FFF2-40B4-BE49-F238E27FC236}">
              <a16:creationId xmlns:a16="http://schemas.microsoft.com/office/drawing/2014/main" id="{9F3DBD16-67F0-483C-BF82-9184BBCFA84C}"/>
            </a:ext>
          </a:extLst>
        </xdr:cNvPr>
        <xdr:cNvCxnSpPr/>
      </xdr:nvCxnSpPr>
      <xdr:spPr>
        <a:xfrm>
          <a:off x="3355340" y="10700113"/>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58601</xdr:rowOff>
    </xdr:from>
    <xdr:to>
      <xdr:col>15</xdr:col>
      <xdr:colOff>101600</xdr:colOff>
      <xdr:row>63</xdr:row>
      <xdr:rowOff>160201</xdr:rowOff>
    </xdr:to>
    <xdr:sp macro="" textlink="">
      <xdr:nvSpPr>
        <xdr:cNvPr id="94" name="楕円 93">
          <a:extLst>
            <a:ext uri="{FF2B5EF4-FFF2-40B4-BE49-F238E27FC236}">
              <a16:creationId xmlns:a16="http://schemas.microsoft.com/office/drawing/2014/main" id="{1DD5A3E2-661D-498A-BA02-C9D511647CD7}"/>
            </a:ext>
          </a:extLst>
        </xdr:cNvPr>
        <xdr:cNvSpPr/>
      </xdr:nvSpPr>
      <xdr:spPr>
        <a:xfrm>
          <a:off x="2514600" y="106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109401</xdr:rowOff>
    </xdr:from>
    <xdr:to>
      <xdr:col>19</xdr:col>
      <xdr:colOff>177800</xdr:colOff>
      <xdr:row>63</xdr:row>
      <xdr:rowOff>138793</xdr:rowOff>
    </xdr:to>
    <xdr:cxnSp macro="">
      <xdr:nvCxnSpPr>
        <xdr:cNvPr id="95" name="直線コネクタ 94">
          <a:extLst>
            <a:ext uri="{FF2B5EF4-FFF2-40B4-BE49-F238E27FC236}">
              <a16:creationId xmlns:a16="http://schemas.microsoft.com/office/drawing/2014/main" id="{C4CB9EEB-40A5-4DA9-9882-2DB1158EF40F}"/>
            </a:ext>
          </a:extLst>
        </xdr:cNvPr>
        <xdr:cNvCxnSpPr/>
      </xdr:nvCxnSpPr>
      <xdr:spPr>
        <a:xfrm>
          <a:off x="2565400" y="10670721"/>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39007</xdr:rowOff>
    </xdr:from>
    <xdr:to>
      <xdr:col>10</xdr:col>
      <xdr:colOff>165100</xdr:colOff>
      <xdr:row>63</xdr:row>
      <xdr:rowOff>140607</xdr:rowOff>
    </xdr:to>
    <xdr:sp macro="" textlink="">
      <xdr:nvSpPr>
        <xdr:cNvPr id="96" name="楕円 95">
          <a:extLst>
            <a:ext uri="{FF2B5EF4-FFF2-40B4-BE49-F238E27FC236}">
              <a16:creationId xmlns:a16="http://schemas.microsoft.com/office/drawing/2014/main" id="{F387A911-D884-4037-BDDA-2E1E63719D31}"/>
            </a:ext>
          </a:extLst>
        </xdr:cNvPr>
        <xdr:cNvSpPr/>
      </xdr:nvSpPr>
      <xdr:spPr>
        <a:xfrm>
          <a:off x="17399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89807</xdr:rowOff>
    </xdr:from>
    <xdr:to>
      <xdr:col>15</xdr:col>
      <xdr:colOff>50800</xdr:colOff>
      <xdr:row>63</xdr:row>
      <xdr:rowOff>109401</xdr:rowOff>
    </xdr:to>
    <xdr:cxnSp macro="">
      <xdr:nvCxnSpPr>
        <xdr:cNvPr id="97" name="直線コネクタ 96">
          <a:extLst>
            <a:ext uri="{FF2B5EF4-FFF2-40B4-BE49-F238E27FC236}">
              <a16:creationId xmlns:a16="http://schemas.microsoft.com/office/drawing/2014/main" id="{FE8D9B53-A3C9-4532-A58B-CD63563BF241}"/>
            </a:ext>
          </a:extLst>
        </xdr:cNvPr>
        <xdr:cNvCxnSpPr/>
      </xdr:nvCxnSpPr>
      <xdr:spPr>
        <a:xfrm>
          <a:off x="1790700" y="10651127"/>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6350</xdr:rowOff>
    </xdr:from>
    <xdr:to>
      <xdr:col>6</xdr:col>
      <xdr:colOff>38100</xdr:colOff>
      <xdr:row>63</xdr:row>
      <xdr:rowOff>107950</xdr:rowOff>
    </xdr:to>
    <xdr:sp macro="" textlink="">
      <xdr:nvSpPr>
        <xdr:cNvPr id="98" name="楕円 97">
          <a:extLst>
            <a:ext uri="{FF2B5EF4-FFF2-40B4-BE49-F238E27FC236}">
              <a16:creationId xmlns:a16="http://schemas.microsoft.com/office/drawing/2014/main" id="{2AB67FD2-F104-4045-B76B-6607247CE2BA}"/>
            </a:ext>
          </a:extLst>
        </xdr:cNvPr>
        <xdr:cNvSpPr/>
      </xdr:nvSpPr>
      <xdr:spPr>
        <a:xfrm>
          <a:off x="96520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57150</xdr:rowOff>
    </xdr:from>
    <xdr:to>
      <xdr:col>10</xdr:col>
      <xdr:colOff>114300</xdr:colOff>
      <xdr:row>63</xdr:row>
      <xdr:rowOff>89807</xdr:rowOff>
    </xdr:to>
    <xdr:cxnSp macro="">
      <xdr:nvCxnSpPr>
        <xdr:cNvPr id="99" name="直線コネクタ 98">
          <a:extLst>
            <a:ext uri="{FF2B5EF4-FFF2-40B4-BE49-F238E27FC236}">
              <a16:creationId xmlns:a16="http://schemas.microsoft.com/office/drawing/2014/main" id="{CFB0CA14-C16D-4F66-8CAC-9315F0213D9E}"/>
            </a:ext>
          </a:extLst>
        </xdr:cNvPr>
        <xdr:cNvCxnSpPr/>
      </xdr:nvCxnSpPr>
      <xdr:spPr>
        <a:xfrm>
          <a:off x="1008380" y="1061847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00" name="n_1aveValue【体育館・プール】&#10;有形固定資産減価償却率">
          <a:extLst>
            <a:ext uri="{FF2B5EF4-FFF2-40B4-BE49-F238E27FC236}">
              <a16:creationId xmlns:a16="http://schemas.microsoft.com/office/drawing/2014/main" id="{FF8BBDC3-E524-4BFE-909C-18C457A0C7C2}"/>
            </a:ext>
          </a:extLst>
        </xdr:cNvPr>
        <xdr:cNvSpPr txBox="1"/>
      </xdr:nvSpPr>
      <xdr:spPr>
        <a:xfrm>
          <a:off x="317056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id="{3C3A65D8-D5E7-44F4-8C64-8CE1804ACFC7}"/>
            </a:ext>
          </a:extLst>
        </xdr:cNvPr>
        <xdr:cNvSpPr txBox="1"/>
      </xdr:nvSpPr>
      <xdr:spPr>
        <a:xfrm>
          <a:off x="23857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2" name="n_3aveValue【体育館・プール】&#10;有形固定資産減価償却率">
          <a:extLst>
            <a:ext uri="{FF2B5EF4-FFF2-40B4-BE49-F238E27FC236}">
              <a16:creationId xmlns:a16="http://schemas.microsoft.com/office/drawing/2014/main" id="{C08911C1-3958-4B16-A23E-6F87334F5206}"/>
            </a:ext>
          </a:extLst>
        </xdr:cNvPr>
        <xdr:cNvSpPr txBox="1"/>
      </xdr:nvSpPr>
      <xdr:spPr>
        <a:xfrm>
          <a:off x="16110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F4EA7F14-1700-4A37-8AA7-F4387A522BB2}"/>
            </a:ext>
          </a:extLst>
        </xdr:cNvPr>
        <xdr:cNvSpPr txBox="1"/>
      </xdr:nvSpPr>
      <xdr:spPr>
        <a:xfrm>
          <a:off x="836304" y="1004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9270</xdr:rowOff>
    </xdr:from>
    <xdr:ext cx="405111" cy="259045"/>
    <xdr:sp macro="" textlink="">
      <xdr:nvSpPr>
        <xdr:cNvPr id="104" name="n_1mainValue【体育館・プール】&#10;有形固定資産減価償却率">
          <a:extLst>
            <a:ext uri="{FF2B5EF4-FFF2-40B4-BE49-F238E27FC236}">
              <a16:creationId xmlns:a16="http://schemas.microsoft.com/office/drawing/2014/main" id="{99D15629-58F9-4D7A-8902-1AD21D2B01D8}"/>
            </a:ext>
          </a:extLst>
        </xdr:cNvPr>
        <xdr:cNvSpPr txBox="1"/>
      </xdr:nvSpPr>
      <xdr:spPr>
        <a:xfrm>
          <a:off x="3170564" y="1073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151328</xdr:rowOff>
    </xdr:from>
    <xdr:ext cx="405111" cy="259045"/>
    <xdr:sp macro="" textlink="">
      <xdr:nvSpPr>
        <xdr:cNvPr id="105" name="n_2mainValue【体育館・プール】&#10;有形固定資産減価償却率">
          <a:extLst>
            <a:ext uri="{FF2B5EF4-FFF2-40B4-BE49-F238E27FC236}">
              <a16:creationId xmlns:a16="http://schemas.microsoft.com/office/drawing/2014/main" id="{1FA696A2-0790-44BA-A3AF-EC43C5D1C315}"/>
            </a:ext>
          </a:extLst>
        </xdr:cNvPr>
        <xdr:cNvSpPr txBox="1"/>
      </xdr:nvSpPr>
      <xdr:spPr>
        <a:xfrm>
          <a:off x="2385704" y="1071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131734</xdr:rowOff>
    </xdr:from>
    <xdr:ext cx="405111" cy="259045"/>
    <xdr:sp macro="" textlink="">
      <xdr:nvSpPr>
        <xdr:cNvPr id="106" name="n_3mainValue【体育館・プール】&#10;有形固定資産減価償却率">
          <a:extLst>
            <a:ext uri="{FF2B5EF4-FFF2-40B4-BE49-F238E27FC236}">
              <a16:creationId xmlns:a16="http://schemas.microsoft.com/office/drawing/2014/main" id="{CC1AA147-D71D-4912-BCD3-10D0BC43DB57}"/>
            </a:ext>
          </a:extLst>
        </xdr:cNvPr>
        <xdr:cNvSpPr txBox="1"/>
      </xdr:nvSpPr>
      <xdr:spPr>
        <a:xfrm>
          <a:off x="161100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99077</xdr:rowOff>
    </xdr:from>
    <xdr:ext cx="405111" cy="259045"/>
    <xdr:sp macro="" textlink="">
      <xdr:nvSpPr>
        <xdr:cNvPr id="107" name="n_4mainValue【体育館・プール】&#10;有形固定資産減価償却率">
          <a:extLst>
            <a:ext uri="{FF2B5EF4-FFF2-40B4-BE49-F238E27FC236}">
              <a16:creationId xmlns:a16="http://schemas.microsoft.com/office/drawing/2014/main" id="{5CD26D69-F128-44F2-9959-E4BE7C2010B6}"/>
            </a:ext>
          </a:extLst>
        </xdr:cNvPr>
        <xdr:cNvSpPr txBox="1"/>
      </xdr:nvSpPr>
      <xdr:spPr>
        <a:xfrm>
          <a:off x="83630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5ADDFA7-3008-4F13-9D19-17315029990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2039F5C-AE4A-491D-9456-F1BE8BE5EAE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23F0E93-3DCB-4DB0-82B4-E21613DF64E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A300AE9-D5DF-461B-A851-92E858A1017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C60A6A9-3747-42FD-9117-3070380EC79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4403D1BA-D934-4845-A7E8-0FEBF0A46A2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A6785407-528A-4ACD-B602-C7597207B03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B1C5749C-09D0-4D1C-BBF9-580684EEF99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404085B-C843-4D8C-B0C4-932F70ABE34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D1FFC7F-90F9-452B-A559-C0CEC824642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07073D3-D35D-4956-8C18-51D9EBBDA51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3FB302F5-80DE-4D98-9434-49BE9E56BE5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818491FA-49A1-44C3-A953-B3BA1EE6671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9139D065-1BD8-4E48-B07D-8E33F7EB72B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DE43F10-38DB-4D45-8BB2-D0F4D4C4B9C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481F30B-FEB3-4278-8F9B-F55E3C0FEB1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9D6D3C6A-61C8-441E-93F2-30E45090317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256E90E-F689-4DAB-B30D-8D311F49763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2618C11-7863-4D31-BA69-BAA6DD9C06C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A9EB250F-AB6E-4A54-BF1E-4BE33514500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866B2676-9E11-4298-9D12-B54B1667E7A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8A269605-16F9-4A23-8B77-468B7B9446B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12A8A815-22C8-47A7-9690-709B89801AF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E26368DC-18FC-4FCA-BCAB-0738D9F9791B}"/>
            </a:ext>
          </a:extLst>
        </xdr:cNvPr>
        <xdr:cNvCxnSpPr/>
      </xdr:nvCxnSpPr>
      <xdr:spPr>
        <a:xfrm flipV="1">
          <a:off x="9219565" y="9546717"/>
          <a:ext cx="0" cy="125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8D921779-AE82-4FF2-970F-147E74188C67}"/>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AA242C3B-0715-4870-9A1E-602B2CD6CC87}"/>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160510C4-3AAC-4AF1-9BD2-E6A5F829582B}"/>
            </a:ext>
          </a:extLst>
        </xdr:cNvPr>
        <xdr:cNvSpPr txBox="1"/>
      </xdr:nvSpPr>
      <xdr:spPr>
        <a:xfrm>
          <a:off x="9258300" y="932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76C4F9B4-2073-4321-BA12-41EA3AFFA0A4}"/>
            </a:ext>
          </a:extLst>
        </xdr:cNvPr>
        <xdr:cNvCxnSpPr/>
      </xdr:nvCxnSpPr>
      <xdr:spPr>
        <a:xfrm>
          <a:off x="9154160" y="9546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id="{414BAF95-9107-4029-B97A-66C64D6BEC58}"/>
            </a:ext>
          </a:extLst>
        </xdr:cNvPr>
        <xdr:cNvSpPr txBox="1"/>
      </xdr:nvSpPr>
      <xdr:spPr>
        <a:xfrm>
          <a:off x="9258300" y="1038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24AD76C8-FCF7-45F5-AB48-BE3EFF9B1609}"/>
            </a:ext>
          </a:extLst>
        </xdr:cNvPr>
        <xdr:cNvSpPr/>
      </xdr:nvSpPr>
      <xdr:spPr>
        <a:xfrm>
          <a:off x="9192260" y="10534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E8A2AC3A-A249-45B6-9083-F09F425A6FDB}"/>
            </a:ext>
          </a:extLst>
        </xdr:cNvPr>
        <xdr:cNvSpPr/>
      </xdr:nvSpPr>
      <xdr:spPr>
        <a:xfrm>
          <a:off x="8445500" y="10538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74CDF4A0-5414-4102-8E1A-CB9A727401D3}"/>
            </a:ext>
          </a:extLst>
        </xdr:cNvPr>
        <xdr:cNvSpPr/>
      </xdr:nvSpPr>
      <xdr:spPr>
        <a:xfrm>
          <a:off x="7670800" y="1055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id="{EE05C031-5E63-4163-9E10-8E416A31C116}"/>
            </a:ext>
          </a:extLst>
        </xdr:cNvPr>
        <xdr:cNvSpPr/>
      </xdr:nvSpPr>
      <xdr:spPr>
        <a:xfrm>
          <a:off x="68732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id="{20A923DF-CBB1-4E2A-A809-ADAF382AD745}"/>
            </a:ext>
          </a:extLst>
        </xdr:cNvPr>
        <xdr:cNvSpPr/>
      </xdr:nvSpPr>
      <xdr:spPr>
        <a:xfrm>
          <a:off x="60985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9DA224A-0ACA-4AE6-B8AC-3022F1CB89A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EA172F5-6ABB-448D-AC5E-BBFFB7A467E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C740FD3-31AE-4A84-83D0-5956A11163F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EA8407D-DBE9-4CEE-A4EF-089E692A03F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8D171B1-4165-4CE6-9B25-E3319A5BAC1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90551</xdr:rowOff>
    </xdr:from>
    <xdr:to>
      <xdr:col>55</xdr:col>
      <xdr:colOff>50800</xdr:colOff>
      <xdr:row>64</xdr:row>
      <xdr:rowOff>20701</xdr:rowOff>
    </xdr:to>
    <xdr:sp macro="" textlink="">
      <xdr:nvSpPr>
        <xdr:cNvPr id="147" name="楕円 146">
          <a:extLst>
            <a:ext uri="{FF2B5EF4-FFF2-40B4-BE49-F238E27FC236}">
              <a16:creationId xmlns:a16="http://schemas.microsoft.com/office/drawing/2014/main" id="{1DB8F957-7EE4-4E2A-810D-CA9677E310EF}"/>
            </a:ext>
          </a:extLst>
        </xdr:cNvPr>
        <xdr:cNvSpPr/>
      </xdr:nvSpPr>
      <xdr:spPr>
        <a:xfrm>
          <a:off x="9192260" y="10651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5478</xdr:rowOff>
    </xdr:from>
    <xdr:ext cx="469744" cy="259045"/>
    <xdr:sp macro="" textlink="">
      <xdr:nvSpPr>
        <xdr:cNvPr id="148" name="【体育館・プール】&#10;一人当たり面積該当値テキスト">
          <a:extLst>
            <a:ext uri="{FF2B5EF4-FFF2-40B4-BE49-F238E27FC236}">
              <a16:creationId xmlns:a16="http://schemas.microsoft.com/office/drawing/2014/main" id="{095A04D3-1986-4F1B-8CC8-07DB6AB8469B}"/>
            </a:ext>
          </a:extLst>
        </xdr:cNvPr>
        <xdr:cNvSpPr txBox="1"/>
      </xdr:nvSpPr>
      <xdr:spPr>
        <a:xfrm>
          <a:off x="9258300" y="1056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92456</xdr:rowOff>
    </xdr:from>
    <xdr:to>
      <xdr:col>50</xdr:col>
      <xdr:colOff>165100</xdr:colOff>
      <xdr:row>64</xdr:row>
      <xdr:rowOff>22606</xdr:rowOff>
    </xdr:to>
    <xdr:sp macro="" textlink="">
      <xdr:nvSpPr>
        <xdr:cNvPr id="149" name="楕円 148">
          <a:extLst>
            <a:ext uri="{FF2B5EF4-FFF2-40B4-BE49-F238E27FC236}">
              <a16:creationId xmlns:a16="http://schemas.microsoft.com/office/drawing/2014/main" id="{2C5FD977-27D7-4C4C-9B86-988B09BB95D6}"/>
            </a:ext>
          </a:extLst>
        </xdr:cNvPr>
        <xdr:cNvSpPr/>
      </xdr:nvSpPr>
      <xdr:spPr>
        <a:xfrm>
          <a:off x="8445500" y="10653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141351</xdr:rowOff>
    </xdr:from>
    <xdr:to>
      <xdr:col>55</xdr:col>
      <xdr:colOff>0</xdr:colOff>
      <xdr:row>63</xdr:row>
      <xdr:rowOff>143256</xdr:rowOff>
    </xdr:to>
    <xdr:cxnSp macro="">
      <xdr:nvCxnSpPr>
        <xdr:cNvPr id="150" name="直線コネクタ 149">
          <a:extLst>
            <a:ext uri="{FF2B5EF4-FFF2-40B4-BE49-F238E27FC236}">
              <a16:creationId xmlns:a16="http://schemas.microsoft.com/office/drawing/2014/main" id="{99D9104A-0713-4F30-9099-9EA5B56BC53F}"/>
            </a:ext>
          </a:extLst>
        </xdr:cNvPr>
        <xdr:cNvCxnSpPr/>
      </xdr:nvCxnSpPr>
      <xdr:spPr>
        <a:xfrm flipV="1">
          <a:off x="8496300" y="10702671"/>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94742</xdr:rowOff>
    </xdr:from>
    <xdr:to>
      <xdr:col>46</xdr:col>
      <xdr:colOff>38100</xdr:colOff>
      <xdr:row>64</xdr:row>
      <xdr:rowOff>24892</xdr:rowOff>
    </xdr:to>
    <xdr:sp macro="" textlink="">
      <xdr:nvSpPr>
        <xdr:cNvPr id="151" name="楕円 150">
          <a:extLst>
            <a:ext uri="{FF2B5EF4-FFF2-40B4-BE49-F238E27FC236}">
              <a16:creationId xmlns:a16="http://schemas.microsoft.com/office/drawing/2014/main" id="{F4E7C75F-9BCD-418F-8264-07618BB867CB}"/>
            </a:ext>
          </a:extLst>
        </xdr:cNvPr>
        <xdr:cNvSpPr/>
      </xdr:nvSpPr>
      <xdr:spPr>
        <a:xfrm>
          <a:off x="7670800" y="106560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143256</xdr:rowOff>
    </xdr:from>
    <xdr:to>
      <xdr:col>50</xdr:col>
      <xdr:colOff>114300</xdr:colOff>
      <xdr:row>63</xdr:row>
      <xdr:rowOff>145542</xdr:rowOff>
    </xdr:to>
    <xdr:cxnSp macro="">
      <xdr:nvCxnSpPr>
        <xdr:cNvPr id="152" name="直線コネクタ 151">
          <a:extLst>
            <a:ext uri="{FF2B5EF4-FFF2-40B4-BE49-F238E27FC236}">
              <a16:creationId xmlns:a16="http://schemas.microsoft.com/office/drawing/2014/main" id="{9F40C0BF-ABC1-458A-81FC-5EBBF3754207}"/>
            </a:ext>
          </a:extLst>
        </xdr:cNvPr>
        <xdr:cNvCxnSpPr/>
      </xdr:nvCxnSpPr>
      <xdr:spPr>
        <a:xfrm flipV="1">
          <a:off x="7713980" y="1070457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96266</xdr:rowOff>
    </xdr:from>
    <xdr:to>
      <xdr:col>41</xdr:col>
      <xdr:colOff>101600</xdr:colOff>
      <xdr:row>64</xdr:row>
      <xdr:rowOff>26416</xdr:rowOff>
    </xdr:to>
    <xdr:sp macro="" textlink="">
      <xdr:nvSpPr>
        <xdr:cNvPr id="153" name="楕円 152">
          <a:extLst>
            <a:ext uri="{FF2B5EF4-FFF2-40B4-BE49-F238E27FC236}">
              <a16:creationId xmlns:a16="http://schemas.microsoft.com/office/drawing/2014/main" id="{FF12BD6E-E1D1-4B04-B6F7-3A0BBFD9FF8E}"/>
            </a:ext>
          </a:extLst>
        </xdr:cNvPr>
        <xdr:cNvSpPr/>
      </xdr:nvSpPr>
      <xdr:spPr>
        <a:xfrm>
          <a:off x="6873240" y="10657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145542</xdr:rowOff>
    </xdr:from>
    <xdr:to>
      <xdr:col>45</xdr:col>
      <xdr:colOff>177800</xdr:colOff>
      <xdr:row>63</xdr:row>
      <xdr:rowOff>147066</xdr:rowOff>
    </xdr:to>
    <xdr:cxnSp macro="">
      <xdr:nvCxnSpPr>
        <xdr:cNvPr id="154" name="直線コネクタ 153">
          <a:extLst>
            <a:ext uri="{FF2B5EF4-FFF2-40B4-BE49-F238E27FC236}">
              <a16:creationId xmlns:a16="http://schemas.microsoft.com/office/drawing/2014/main" id="{D276F522-BF1B-4AD2-A0EA-62D4E05626DE}"/>
            </a:ext>
          </a:extLst>
        </xdr:cNvPr>
        <xdr:cNvCxnSpPr/>
      </xdr:nvCxnSpPr>
      <xdr:spPr>
        <a:xfrm flipV="1">
          <a:off x="6924040" y="10706862"/>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98552</xdr:rowOff>
    </xdr:from>
    <xdr:to>
      <xdr:col>36</xdr:col>
      <xdr:colOff>165100</xdr:colOff>
      <xdr:row>64</xdr:row>
      <xdr:rowOff>28702</xdr:rowOff>
    </xdr:to>
    <xdr:sp macro="" textlink="">
      <xdr:nvSpPr>
        <xdr:cNvPr id="155" name="楕円 154">
          <a:extLst>
            <a:ext uri="{FF2B5EF4-FFF2-40B4-BE49-F238E27FC236}">
              <a16:creationId xmlns:a16="http://schemas.microsoft.com/office/drawing/2014/main" id="{5ACE2BB9-992B-4006-8514-0C067FD71F43}"/>
            </a:ext>
          </a:extLst>
        </xdr:cNvPr>
        <xdr:cNvSpPr/>
      </xdr:nvSpPr>
      <xdr:spPr>
        <a:xfrm>
          <a:off x="6098540" y="1065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147066</xdr:rowOff>
    </xdr:from>
    <xdr:to>
      <xdr:col>41</xdr:col>
      <xdr:colOff>50800</xdr:colOff>
      <xdr:row>63</xdr:row>
      <xdr:rowOff>149352</xdr:rowOff>
    </xdr:to>
    <xdr:cxnSp macro="">
      <xdr:nvCxnSpPr>
        <xdr:cNvPr id="156" name="直線コネクタ 155">
          <a:extLst>
            <a:ext uri="{FF2B5EF4-FFF2-40B4-BE49-F238E27FC236}">
              <a16:creationId xmlns:a16="http://schemas.microsoft.com/office/drawing/2014/main" id="{6785B864-8110-41E9-917B-5E2F99BD3FCB}"/>
            </a:ext>
          </a:extLst>
        </xdr:cNvPr>
        <xdr:cNvCxnSpPr/>
      </xdr:nvCxnSpPr>
      <xdr:spPr>
        <a:xfrm flipV="1">
          <a:off x="6149340" y="1070838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id="{587E2697-5F45-48A0-83D1-3D8252E3CFC1}"/>
            </a:ext>
          </a:extLst>
        </xdr:cNvPr>
        <xdr:cNvSpPr txBox="1"/>
      </xdr:nvSpPr>
      <xdr:spPr>
        <a:xfrm>
          <a:off x="8271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id="{9F3BF148-7AF9-4D2B-9C32-BC4A428455FF}"/>
            </a:ext>
          </a:extLst>
        </xdr:cNvPr>
        <xdr:cNvSpPr txBox="1"/>
      </xdr:nvSpPr>
      <xdr:spPr>
        <a:xfrm>
          <a:off x="7509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a:extLst>
            <a:ext uri="{FF2B5EF4-FFF2-40B4-BE49-F238E27FC236}">
              <a16:creationId xmlns:a16="http://schemas.microsoft.com/office/drawing/2014/main" id="{1FAF0D94-E71A-45DF-845C-0C6A0A4C8893}"/>
            </a:ext>
          </a:extLst>
        </xdr:cNvPr>
        <xdr:cNvSpPr txBox="1"/>
      </xdr:nvSpPr>
      <xdr:spPr>
        <a:xfrm>
          <a:off x="67120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id="{06029DD8-0720-4D9E-9A13-8B41F8E5F14F}"/>
            </a:ext>
          </a:extLst>
        </xdr:cNvPr>
        <xdr:cNvSpPr txBox="1"/>
      </xdr:nvSpPr>
      <xdr:spPr>
        <a:xfrm>
          <a:off x="59373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13733</xdr:rowOff>
    </xdr:from>
    <xdr:ext cx="469744" cy="259045"/>
    <xdr:sp macro="" textlink="">
      <xdr:nvSpPr>
        <xdr:cNvPr id="161" name="n_1mainValue【体育館・プール】&#10;一人当たり面積">
          <a:extLst>
            <a:ext uri="{FF2B5EF4-FFF2-40B4-BE49-F238E27FC236}">
              <a16:creationId xmlns:a16="http://schemas.microsoft.com/office/drawing/2014/main" id="{B05D86D9-2AC1-4F8C-B5E0-E426640E80F9}"/>
            </a:ext>
          </a:extLst>
        </xdr:cNvPr>
        <xdr:cNvSpPr txBox="1"/>
      </xdr:nvSpPr>
      <xdr:spPr>
        <a:xfrm>
          <a:off x="8271587" y="107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16019</xdr:rowOff>
    </xdr:from>
    <xdr:ext cx="469744" cy="259045"/>
    <xdr:sp macro="" textlink="">
      <xdr:nvSpPr>
        <xdr:cNvPr id="162" name="n_2mainValue【体育館・プール】&#10;一人当たり面積">
          <a:extLst>
            <a:ext uri="{FF2B5EF4-FFF2-40B4-BE49-F238E27FC236}">
              <a16:creationId xmlns:a16="http://schemas.microsoft.com/office/drawing/2014/main" id="{D5A347FD-4DB0-4948-B5F1-E9BEF3D83964}"/>
            </a:ext>
          </a:extLst>
        </xdr:cNvPr>
        <xdr:cNvSpPr txBox="1"/>
      </xdr:nvSpPr>
      <xdr:spPr>
        <a:xfrm>
          <a:off x="750958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17543</xdr:rowOff>
    </xdr:from>
    <xdr:ext cx="469744" cy="259045"/>
    <xdr:sp macro="" textlink="">
      <xdr:nvSpPr>
        <xdr:cNvPr id="163" name="n_3mainValue【体育館・プール】&#10;一人当たり面積">
          <a:extLst>
            <a:ext uri="{FF2B5EF4-FFF2-40B4-BE49-F238E27FC236}">
              <a16:creationId xmlns:a16="http://schemas.microsoft.com/office/drawing/2014/main" id="{FA1D1FF8-4067-4FBE-81DD-FDC47E07E8B2}"/>
            </a:ext>
          </a:extLst>
        </xdr:cNvPr>
        <xdr:cNvSpPr txBox="1"/>
      </xdr:nvSpPr>
      <xdr:spPr>
        <a:xfrm>
          <a:off x="67120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19829</xdr:rowOff>
    </xdr:from>
    <xdr:ext cx="469744" cy="259045"/>
    <xdr:sp macro="" textlink="">
      <xdr:nvSpPr>
        <xdr:cNvPr id="164" name="n_4mainValue【体育館・プール】&#10;一人当たり面積">
          <a:extLst>
            <a:ext uri="{FF2B5EF4-FFF2-40B4-BE49-F238E27FC236}">
              <a16:creationId xmlns:a16="http://schemas.microsoft.com/office/drawing/2014/main" id="{A2BDBE2B-55B2-4B9C-8B02-562199CE0EE7}"/>
            </a:ext>
          </a:extLst>
        </xdr:cNvPr>
        <xdr:cNvSpPr txBox="1"/>
      </xdr:nvSpPr>
      <xdr:spPr>
        <a:xfrm>
          <a:off x="59373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B378828-3430-4A58-9FEB-4F258A8C73C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97B23F8C-7B66-49DA-89E7-A4BDF55A75C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648617B0-3395-46D4-ACF7-B764CCE22A5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44B08E9E-5766-43AD-BEC1-1683C1E471D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80E93A5-239F-4744-8F72-BCB1F692468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33501FF8-0151-487B-BA06-7D14099292F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FBA8BF40-7721-4C67-A23D-4AB18F2B55D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4D8E9F35-7FB0-4FB3-8580-2616AD43D78D}"/>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05DAEA98-DE28-4E70-AB34-5BE552440B1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7590E37B-9C0F-4BBB-8911-F8DC3A6A67E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4CAC0F2B-0AE0-4010-BFE7-19A0C114548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BCF9FCB5-D9C5-44BC-B475-C605640338D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11988C0F-78A6-4C12-9B00-BEB1E1B23E9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DAB38162-C5DC-4682-AB3C-04A1DBF799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95EE4198-648D-4948-AE4E-7BBE16881A7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9A825F05-27DE-41C5-BDEB-F9D89AE7FEC4}"/>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85B6F7BC-D153-4D76-9EBA-755F9A9F10F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980D06DF-5081-48B5-9142-430DEB60180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EE9D081C-B998-45AB-A5F2-497C1F3DF1D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EFF48F50-45F2-405F-812F-0803CD5A21A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9ADB198-833C-4B42-A511-2E48D300BD5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45971016-B9DE-40FA-AFBF-6E16F3848EE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26D5F100-1A6E-494C-80E2-2B00D47F045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8D8973C9-29ED-477B-8F68-8EAD2D83CD8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987275E4-66D7-4F71-8E00-9D2F54B451E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F4F107BE-8F1D-4083-AA62-CD7B647EE58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392655E7-2525-4901-9ACD-F3F3EEB0E92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5111ED9A-2D56-44BD-ADEF-3464BC35764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7AADF97E-FCFF-4507-A202-7AF2CB92317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09C7D96F-AFF9-461E-9C79-F8AA597FED2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28B5C37E-0C91-444D-9557-FAC46254D15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6F84A522-8E04-42A8-AF09-3AD6D4A2CE0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D3079E5F-0A70-4230-BDB7-9BC030894C4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731E4BF6-8563-4DEA-9AE8-BB353BE3960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9A5A2478-E5ED-4A7F-8E46-E38EBB494B0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8DE270A1-25AA-4BA4-89D5-44DFB76BDCC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239AC407-7209-4AF6-B236-6FD4E9A3364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607C3A24-DACE-4DF2-AD0E-C50BB30B115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87DD9B22-6752-4249-8B04-0BCDEE1C9F3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CBBEF0A8-54A8-4DD6-8A84-43485C8D206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2F583B1E-EE42-4DCA-B9A2-C4A2DFA62EB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926D9C60-8F0A-4BD7-8EEC-DC9749171A5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C8011D50-2494-4192-BD45-34F544535A3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a:extLst>
            <a:ext uri="{FF2B5EF4-FFF2-40B4-BE49-F238E27FC236}">
              <a16:creationId xmlns:a16="http://schemas.microsoft.com/office/drawing/2014/main" id="{2C2CBC81-4D55-4097-A862-240B423B480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a:extLst>
            <a:ext uri="{FF2B5EF4-FFF2-40B4-BE49-F238E27FC236}">
              <a16:creationId xmlns:a16="http://schemas.microsoft.com/office/drawing/2014/main" id="{C9144B51-8287-425F-AE35-4989126E386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a:extLst>
            <a:ext uri="{FF2B5EF4-FFF2-40B4-BE49-F238E27FC236}">
              <a16:creationId xmlns:a16="http://schemas.microsoft.com/office/drawing/2014/main" id="{EA1B5AFF-4E8D-4477-9743-3CBFADF0FFB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a:extLst>
            <a:ext uri="{FF2B5EF4-FFF2-40B4-BE49-F238E27FC236}">
              <a16:creationId xmlns:a16="http://schemas.microsoft.com/office/drawing/2014/main" id="{51A82DDA-AC93-44DF-82A8-24EBF97179A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a:extLst>
            <a:ext uri="{FF2B5EF4-FFF2-40B4-BE49-F238E27FC236}">
              <a16:creationId xmlns:a16="http://schemas.microsoft.com/office/drawing/2014/main" id="{C770115F-3C47-4A14-8F7E-32F15596659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a:extLst>
            <a:ext uri="{FF2B5EF4-FFF2-40B4-BE49-F238E27FC236}">
              <a16:creationId xmlns:a16="http://schemas.microsoft.com/office/drawing/2014/main" id="{D1CEBC65-E832-47ED-8A92-987EBE0B353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a:extLst>
            <a:ext uri="{FF2B5EF4-FFF2-40B4-BE49-F238E27FC236}">
              <a16:creationId xmlns:a16="http://schemas.microsoft.com/office/drawing/2014/main" id="{F0B0C503-97ED-4CF7-A7AE-A3E886FAF03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a:extLst>
            <a:ext uri="{FF2B5EF4-FFF2-40B4-BE49-F238E27FC236}">
              <a16:creationId xmlns:a16="http://schemas.microsoft.com/office/drawing/2014/main" id="{D2274229-8BA1-40DD-B748-337A3755144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a:extLst>
            <a:ext uri="{FF2B5EF4-FFF2-40B4-BE49-F238E27FC236}">
              <a16:creationId xmlns:a16="http://schemas.microsoft.com/office/drawing/2014/main" id="{616DB298-E546-4195-9446-B345FA1E3DC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a:extLst>
            <a:ext uri="{FF2B5EF4-FFF2-40B4-BE49-F238E27FC236}">
              <a16:creationId xmlns:a16="http://schemas.microsoft.com/office/drawing/2014/main" id="{442162C4-1CB6-4BE7-A0D2-84A29479568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a:extLst>
            <a:ext uri="{FF2B5EF4-FFF2-40B4-BE49-F238E27FC236}">
              <a16:creationId xmlns:a16="http://schemas.microsoft.com/office/drawing/2014/main" id="{0D6A31D8-9D94-4D5E-B8BB-E531639BC3E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a:extLst>
            <a:ext uri="{FF2B5EF4-FFF2-40B4-BE49-F238E27FC236}">
              <a16:creationId xmlns:a16="http://schemas.microsoft.com/office/drawing/2014/main" id="{4A6FC8D2-7587-4A88-ACD6-65FB9EDEE2F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a:extLst>
            <a:ext uri="{FF2B5EF4-FFF2-40B4-BE49-F238E27FC236}">
              <a16:creationId xmlns:a16="http://schemas.microsoft.com/office/drawing/2014/main" id="{944398E4-2D36-47AE-9D02-919A59D621E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a:extLst>
            <a:ext uri="{FF2B5EF4-FFF2-40B4-BE49-F238E27FC236}">
              <a16:creationId xmlns:a16="http://schemas.microsoft.com/office/drawing/2014/main" id="{80F17E4D-CAAC-453E-BA53-0A2D0832360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222" name="直線コネクタ 221">
          <a:extLst>
            <a:ext uri="{FF2B5EF4-FFF2-40B4-BE49-F238E27FC236}">
              <a16:creationId xmlns:a16="http://schemas.microsoft.com/office/drawing/2014/main" id="{2C88E138-B383-40B1-86E2-119AC842C449}"/>
            </a:ext>
          </a:extLst>
        </xdr:cNvPr>
        <xdr:cNvCxnSpPr/>
      </xdr:nvCxnSpPr>
      <xdr:spPr>
        <a:xfrm flipV="1">
          <a:off x="14375764" y="561648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a:extLst>
            <a:ext uri="{FF2B5EF4-FFF2-40B4-BE49-F238E27FC236}">
              <a16:creationId xmlns:a16="http://schemas.microsoft.com/office/drawing/2014/main" id="{B10A9661-C6CF-4A46-A239-F671E4B55C0F}"/>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a:extLst>
            <a:ext uri="{FF2B5EF4-FFF2-40B4-BE49-F238E27FC236}">
              <a16:creationId xmlns:a16="http://schemas.microsoft.com/office/drawing/2014/main" id="{9C14ABB1-526E-4B6A-A2EC-9B1DFF2823B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225" name="【一般廃棄物処理施設】&#10;有形固定資産減価償却率最大値テキスト">
          <a:extLst>
            <a:ext uri="{FF2B5EF4-FFF2-40B4-BE49-F238E27FC236}">
              <a16:creationId xmlns:a16="http://schemas.microsoft.com/office/drawing/2014/main" id="{A29A00DA-2BCA-4692-AC27-74D1F418D63F}"/>
            </a:ext>
          </a:extLst>
        </xdr:cNvPr>
        <xdr:cNvSpPr txBox="1"/>
      </xdr:nvSpPr>
      <xdr:spPr>
        <a:xfrm>
          <a:off x="14414500" y="5395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226" name="直線コネクタ 225">
          <a:extLst>
            <a:ext uri="{FF2B5EF4-FFF2-40B4-BE49-F238E27FC236}">
              <a16:creationId xmlns:a16="http://schemas.microsoft.com/office/drawing/2014/main" id="{B71F86B7-4288-4E97-98D1-56DC1E1D749D}"/>
            </a:ext>
          </a:extLst>
        </xdr:cNvPr>
        <xdr:cNvCxnSpPr/>
      </xdr:nvCxnSpPr>
      <xdr:spPr>
        <a:xfrm>
          <a:off x="14287500" y="5616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227" name="【一般廃棄物処理施設】&#10;有形固定資産減価償却率平均値テキスト">
          <a:extLst>
            <a:ext uri="{FF2B5EF4-FFF2-40B4-BE49-F238E27FC236}">
              <a16:creationId xmlns:a16="http://schemas.microsoft.com/office/drawing/2014/main" id="{BB3A06B8-57CC-4813-A6B6-3DED294E521F}"/>
            </a:ext>
          </a:extLst>
        </xdr:cNvPr>
        <xdr:cNvSpPr txBox="1"/>
      </xdr:nvSpPr>
      <xdr:spPr>
        <a:xfrm>
          <a:off x="14414500" y="6364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228" name="フローチャート: 判断 227">
          <a:extLst>
            <a:ext uri="{FF2B5EF4-FFF2-40B4-BE49-F238E27FC236}">
              <a16:creationId xmlns:a16="http://schemas.microsoft.com/office/drawing/2014/main" id="{B2F2E193-8587-4ED1-AD94-49F3C0E265B5}"/>
            </a:ext>
          </a:extLst>
        </xdr:cNvPr>
        <xdr:cNvSpPr/>
      </xdr:nvSpPr>
      <xdr:spPr>
        <a:xfrm>
          <a:off x="14325600" y="638265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229" name="フローチャート: 判断 228">
          <a:extLst>
            <a:ext uri="{FF2B5EF4-FFF2-40B4-BE49-F238E27FC236}">
              <a16:creationId xmlns:a16="http://schemas.microsoft.com/office/drawing/2014/main" id="{5049C57F-21D8-4B84-A68F-38516CAA80AC}"/>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230" name="フローチャート: 判断 229">
          <a:extLst>
            <a:ext uri="{FF2B5EF4-FFF2-40B4-BE49-F238E27FC236}">
              <a16:creationId xmlns:a16="http://schemas.microsoft.com/office/drawing/2014/main" id="{DE259873-B20A-4858-A58A-C1584D55B53A}"/>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231" name="フローチャート: 判断 230">
          <a:extLst>
            <a:ext uri="{FF2B5EF4-FFF2-40B4-BE49-F238E27FC236}">
              <a16:creationId xmlns:a16="http://schemas.microsoft.com/office/drawing/2014/main" id="{A3DF8C32-9E4E-412F-8DED-D22E67E202D4}"/>
            </a:ext>
          </a:extLst>
        </xdr:cNvPr>
        <xdr:cNvSpPr/>
      </xdr:nvSpPr>
      <xdr:spPr>
        <a:xfrm>
          <a:off x="120294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232" name="フローチャート: 判断 231">
          <a:extLst>
            <a:ext uri="{FF2B5EF4-FFF2-40B4-BE49-F238E27FC236}">
              <a16:creationId xmlns:a16="http://schemas.microsoft.com/office/drawing/2014/main" id="{3AF8EAF2-8631-4E40-B51F-094AD375A3D6}"/>
            </a:ext>
          </a:extLst>
        </xdr:cNvPr>
        <xdr:cNvSpPr/>
      </xdr:nvSpPr>
      <xdr:spPr>
        <a:xfrm>
          <a:off x="11231880" y="645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9B636F19-6EEB-42E8-9995-29330DE07FF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FB6A1C8D-A06E-47C2-89FA-7DB3B8819EF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6F76CE12-BA49-4182-9DD7-490FBDF663E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9A0C4E7F-F4B6-4980-AA1D-F2D8A31B991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66539C6F-7CD8-4035-AC2F-B7F1B474C72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100511</xdr:rowOff>
    </xdr:from>
    <xdr:to>
      <xdr:col>85</xdr:col>
      <xdr:colOff>177800</xdr:colOff>
      <xdr:row>38</xdr:row>
      <xdr:rowOff>30662</xdr:rowOff>
    </xdr:to>
    <xdr:sp macro="" textlink="">
      <xdr:nvSpPr>
        <xdr:cNvPr id="238" name="楕円 237">
          <a:extLst>
            <a:ext uri="{FF2B5EF4-FFF2-40B4-BE49-F238E27FC236}">
              <a16:creationId xmlns:a16="http://schemas.microsoft.com/office/drawing/2014/main" id="{53A41485-08ED-467F-BCC7-19D48820CF19}"/>
            </a:ext>
          </a:extLst>
        </xdr:cNvPr>
        <xdr:cNvSpPr/>
      </xdr:nvSpPr>
      <xdr:spPr>
        <a:xfrm>
          <a:off x="14325600" y="6303191"/>
          <a:ext cx="9398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123388</xdr:rowOff>
    </xdr:from>
    <xdr:ext cx="405111" cy="259045"/>
    <xdr:sp macro="" textlink="">
      <xdr:nvSpPr>
        <xdr:cNvPr id="239" name="【一般廃棄物処理施設】&#10;有形固定資産減価償却率該当値テキスト">
          <a:extLst>
            <a:ext uri="{FF2B5EF4-FFF2-40B4-BE49-F238E27FC236}">
              <a16:creationId xmlns:a16="http://schemas.microsoft.com/office/drawing/2014/main" id="{152071C8-F6C9-49FC-9A65-868165D10315}"/>
            </a:ext>
          </a:extLst>
        </xdr:cNvPr>
        <xdr:cNvSpPr txBox="1"/>
      </xdr:nvSpPr>
      <xdr:spPr>
        <a:xfrm>
          <a:off x="144145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240" name="楕円 239">
          <a:extLst>
            <a:ext uri="{FF2B5EF4-FFF2-40B4-BE49-F238E27FC236}">
              <a16:creationId xmlns:a16="http://schemas.microsoft.com/office/drawing/2014/main" id="{10464CC3-3207-4837-B000-09F04589AA05}"/>
            </a:ext>
          </a:extLst>
        </xdr:cNvPr>
        <xdr:cNvSpPr/>
      </xdr:nvSpPr>
      <xdr:spPr>
        <a:xfrm>
          <a:off x="13578840" y="6295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143147</xdr:rowOff>
    </xdr:from>
    <xdr:to>
      <xdr:col>85</xdr:col>
      <xdr:colOff>127000</xdr:colOff>
      <xdr:row>37</xdr:row>
      <xdr:rowOff>151311</xdr:rowOff>
    </xdr:to>
    <xdr:cxnSp macro="">
      <xdr:nvCxnSpPr>
        <xdr:cNvPr id="241" name="直線コネクタ 240">
          <a:extLst>
            <a:ext uri="{FF2B5EF4-FFF2-40B4-BE49-F238E27FC236}">
              <a16:creationId xmlns:a16="http://schemas.microsoft.com/office/drawing/2014/main" id="{06916F43-5EED-4833-8E28-4B3B4B445CB5}"/>
            </a:ext>
          </a:extLst>
        </xdr:cNvPr>
        <xdr:cNvCxnSpPr/>
      </xdr:nvCxnSpPr>
      <xdr:spPr>
        <a:xfrm>
          <a:off x="13629640" y="6345827"/>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242" name="楕円 241">
          <a:extLst>
            <a:ext uri="{FF2B5EF4-FFF2-40B4-BE49-F238E27FC236}">
              <a16:creationId xmlns:a16="http://schemas.microsoft.com/office/drawing/2014/main" id="{0A30D13A-66AA-4AF9-9CC1-ACB71BB45D1F}"/>
            </a:ext>
          </a:extLst>
        </xdr:cNvPr>
        <xdr:cNvSpPr/>
      </xdr:nvSpPr>
      <xdr:spPr>
        <a:xfrm>
          <a:off x="12804140" y="6281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37</xdr:row>
      <xdr:rowOff>143147</xdr:rowOff>
    </xdr:to>
    <xdr:cxnSp macro="">
      <xdr:nvCxnSpPr>
        <xdr:cNvPr id="243" name="直線コネクタ 242">
          <a:extLst>
            <a:ext uri="{FF2B5EF4-FFF2-40B4-BE49-F238E27FC236}">
              <a16:creationId xmlns:a16="http://schemas.microsoft.com/office/drawing/2014/main" id="{EC39D7EF-C3D0-481B-A8FF-B1B6CAE4C642}"/>
            </a:ext>
          </a:extLst>
        </xdr:cNvPr>
        <xdr:cNvCxnSpPr/>
      </xdr:nvCxnSpPr>
      <xdr:spPr>
        <a:xfrm>
          <a:off x="12854940" y="6332764"/>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61323</xdr:rowOff>
    </xdr:from>
    <xdr:to>
      <xdr:col>72</xdr:col>
      <xdr:colOff>38100</xdr:colOff>
      <xdr:row>37</xdr:row>
      <xdr:rowOff>162923</xdr:rowOff>
    </xdr:to>
    <xdr:sp macro="" textlink="">
      <xdr:nvSpPr>
        <xdr:cNvPr id="244" name="楕円 243">
          <a:extLst>
            <a:ext uri="{FF2B5EF4-FFF2-40B4-BE49-F238E27FC236}">
              <a16:creationId xmlns:a16="http://schemas.microsoft.com/office/drawing/2014/main" id="{99BBDAE9-7D19-4E36-A6B5-4AC5519BE3B1}"/>
            </a:ext>
          </a:extLst>
        </xdr:cNvPr>
        <xdr:cNvSpPr/>
      </xdr:nvSpPr>
      <xdr:spPr>
        <a:xfrm>
          <a:off x="12029440" y="62640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112123</xdr:rowOff>
    </xdr:from>
    <xdr:to>
      <xdr:col>76</xdr:col>
      <xdr:colOff>114300</xdr:colOff>
      <xdr:row>37</xdr:row>
      <xdr:rowOff>130084</xdr:rowOff>
    </xdr:to>
    <xdr:cxnSp macro="">
      <xdr:nvCxnSpPr>
        <xdr:cNvPr id="245" name="直線コネクタ 244">
          <a:extLst>
            <a:ext uri="{FF2B5EF4-FFF2-40B4-BE49-F238E27FC236}">
              <a16:creationId xmlns:a16="http://schemas.microsoft.com/office/drawing/2014/main" id="{06FFDA24-E72D-478E-B6FD-3754948D715D}"/>
            </a:ext>
          </a:extLst>
        </xdr:cNvPr>
        <xdr:cNvCxnSpPr/>
      </xdr:nvCxnSpPr>
      <xdr:spPr>
        <a:xfrm>
          <a:off x="12072620" y="631480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31931</xdr:rowOff>
    </xdr:from>
    <xdr:to>
      <xdr:col>67</xdr:col>
      <xdr:colOff>101600</xdr:colOff>
      <xdr:row>37</xdr:row>
      <xdr:rowOff>133531</xdr:rowOff>
    </xdr:to>
    <xdr:sp macro="" textlink="">
      <xdr:nvSpPr>
        <xdr:cNvPr id="246" name="楕円 245">
          <a:extLst>
            <a:ext uri="{FF2B5EF4-FFF2-40B4-BE49-F238E27FC236}">
              <a16:creationId xmlns:a16="http://schemas.microsoft.com/office/drawing/2014/main" id="{68F9A287-F80B-42E0-BBC5-D11659803FCB}"/>
            </a:ext>
          </a:extLst>
        </xdr:cNvPr>
        <xdr:cNvSpPr/>
      </xdr:nvSpPr>
      <xdr:spPr>
        <a:xfrm>
          <a:off x="1123188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82731</xdr:rowOff>
    </xdr:from>
    <xdr:to>
      <xdr:col>71</xdr:col>
      <xdr:colOff>177800</xdr:colOff>
      <xdr:row>37</xdr:row>
      <xdr:rowOff>112123</xdr:rowOff>
    </xdr:to>
    <xdr:cxnSp macro="">
      <xdr:nvCxnSpPr>
        <xdr:cNvPr id="247" name="直線コネクタ 246">
          <a:extLst>
            <a:ext uri="{FF2B5EF4-FFF2-40B4-BE49-F238E27FC236}">
              <a16:creationId xmlns:a16="http://schemas.microsoft.com/office/drawing/2014/main" id="{7B407DF7-AA94-44C7-98A8-3F71B3E73597}"/>
            </a:ext>
          </a:extLst>
        </xdr:cNvPr>
        <xdr:cNvCxnSpPr/>
      </xdr:nvCxnSpPr>
      <xdr:spPr>
        <a:xfrm>
          <a:off x="11282680" y="6285411"/>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248" name="n_1aveValue【一般廃棄物処理施設】&#10;有形固定資産減価償却率">
          <a:extLst>
            <a:ext uri="{FF2B5EF4-FFF2-40B4-BE49-F238E27FC236}">
              <a16:creationId xmlns:a16="http://schemas.microsoft.com/office/drawing/2014/main" id="{91543905-1479-4388-8AC2-39CD400BE89A}"/>
            </a:ext>
          </a:extLst>
        </xdr:cNvPr>
        <xdr:cNvSpPr txBox="1"/>
      </xdr:nvSpPr>
      <xdr:spPr>
        <a:xfrm>
          <a:off x="13437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249" name="n_2aveValue【一般廃棄物処理施設】&#10;有形固定資産減価償却率">
          <a:extLst>
            <a:ext uri="{FF2B5EF4-FFF2-40B4-BE49-F238E27FC236}">
              <a16:creationId xmlns:a16="http://schemas.microsoft.com/office/drawing/2014/main" id="{DF08ADC9-B97C-4AB4-AA37-E9A441E485B1}"/>
            </a:ext>
          </a:extLst>
        </xdr:cNvPr>
        <xdr:cNvSpPr txBox="1"/>
      </xdr:nvSpPr>
      <xdr:spPr>
        <a:xfrm>
          <a:off x="126752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250" name="n_3aveValue【一般廃棄物処理施設】&#10;有形固定資産減価償却率">
          <a:extLst>
            <a:ext uri="{FF2B5EF4-FFF2-40B4-BE49-F238E27FC236}">
              <a16:creationId xmlns:a16="http://schemas.microsoft.com/office/drawing/2014/main" id="{BF97ECAD-7F14-4785-B145-160B1EACF28A}"/>
            </a:ext>
          </a:extLst>
        </xdr:cNvPr>
        <xdr:cNvSpPr txBox="1"/>
      </xdr:nvSpPr>
      <xdr:spPr>
        <a:xfrm>
          <a:off x="119005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7093</xdr:rowOff>
    </xdr:from>
    <xdr:ext cx="405111" cy="259045"/>
    <xdr:sp macro="" textlink="">
      <xdr:nvSpPr>
        <xdr:cNvPr id="251" name="n_4aveValue【一般廃棄物処理施設】&#10;有形固定資産減価償却率">
          <a:extLst>
            <a:ext uri="{FF2B5EF4-FFF2-40B4-BE49-F238E27FC236}">
              <a16:creationId xmlns:a16="http://schemas.microsoft.com/office/drawing/2014/main" id="{E7CD3C52-1C94-4EF7-A228-1F862CCF0EC5}"/>
            </a:ext>
          </a:extLst>
        </xdr:cNvPr>
        <xdr:cNvSpPr txBox="1"/>
      </xdr:nvSpPr>
      <xdr:spPr>
        <a:xfrm>
          <a:off x="1110298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39024</xdr:rowOff>
    </xdr:from>
    <xdr:ext cx="405111" cy="259045"/>
    <xdr:sp macro="" textlink="">
      <xdr:nvSpPr>
        <xdr:cNvPr id="252" name="n_1mainValue【一般廃棄物処理施設】&#10;有形固定資産減価償却率">
          <a:extLst>
            <a:ext uri="{FF2B5EF4-FFF2-40B4-BE49-F238E27FC236}">
              <a16:creationId xmlns:a16="http://schemas.microsoft.com/office/drawing/2014/main" id="{3232B477-7BC4-47AD-AC18-C43CDA2F2190}"/>
            </a:ext>
          </a:extLst>
        </xdr:cNvPr>
        <xdr:cNvSpPr txBox="1"/>
      </xdr:nvSpPr>
      <xdr:spPr>
        <a:xfrm>
          <a:off x="134372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25961</xdr:rowOff>
    </xdr:from>
    <xdr:ext cx="405111" cy="259045"/>
    <xdr:sp macro="" textlink="">
      <xdr:nvSpPr>
        <xdr:cNvPr id="253" name="n_2mainValue【一般廃棄物処理施設】&#10;有形固定資産減価償却率">
          <a:extLst>
            <a:ext uri="{FF2B5EF4-FFF2-40B4-BE49-F238E27FC236}">
              <a16:creationId xmlns:a16="http://schemas.microsoft.com/office/drawing/2014/main" id="{C3DBC1B3-97C0-4097-B2E7-ACFC5CE2FAF0}"/>
            </a:ext>
          </a:extLst>
        </xdr:cNvPr>
        <xdr:cNvSpPr txBox="1"/>
      </xdr:nvSpPr>
      <xdr:spPr>
        <a:xfrm>
          <a:off x="126752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8000</xdr:rowOff>
    </xdr:from>
    <xdr:ext cx="405111" cy="259045"/>
    <xdr:sp macro="" textlink="">
      <xdr:nvSpPr>
        <xdr:cNvPr id="254" name="n_3mainValue【一般廃棄物処理施設】&#10;有形固定資産減価償却率">
          <a:extLst>
            <a:ext uri="{FF2B5EF4-FFF2-40B4-BE49-F238E27FC236}">
              <a16:creationId xmlns:a16="http://schemas.microsoft.com/office/drawing/2014/main" id="{53F7A839-61B8-4E79-8AB9-5A9385CC6DE1}"/>
            </a:ext>
          </a:extLst>
        </xdr:cNvPr>
        <xdr:cNvSpPr txBox="1"/>
      </xdr:nvSpPr>
      <xdr:spPr>
        <a:xfrm>
          <a:off x="119005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255" name="n_4mainValue【一般廃棄物処理施設】&#10;有形固定資産減価償却率">
          <a:extLst>
            <a:ext uri="{FF2B5EF4-FFF2-40B4-BE49-F238E27FC236}">
              <a16:creationId xmlns:a16="http://schemas.microsoft.com/office/drawing/2014/main" id="{46AFD774-6424-4A60-97CE-19A502BBF81B}"/>
            </a:ext>
          </a:extLst>
        </xdr:cNvPr>
        <xdr:cNvSpPr txBox="1"/>
      </xdr:nvSpPr>
      <xdr:spPr>
        <a:xfrm>
          <a:off x="1110298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id="{02A38A4A-7536-46A3-A959-FA640D2CEC2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id="{02791E70-F587-4478-9407-72653A58972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id="{3F802703-91E3-48A6-9B46-37BDCDB90E7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id="{B864A390-EADE-43E0-B336-257BF070AD7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id="{5DAD9A9A-84AE-46DD-83C3-EF991A0C9DA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id="{44ABE4B1-E4AB-4989-9F71-2E0DEE4B980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id="{82A2177C-7D15-4E05-9995-FBDD81DB32A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id="{8F8444FD-144E-48D6-A8E5-18FCF739FB0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id="{F84323AC-569E-494D-B0BD-E5A5606EFF3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id="{A2A77DFC-BC96-4E6C-B475-BF58A683864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6" name="直線コネクタ 265">
          <a:extLst>
            <a:ext uri="{FF2B5EF4-FFF2-40B4-BE49-F238E27FC236}">
              <a16:creationId xmlns:a16="http://schemas.microsoft.com/office/drawing/2014/main" id="{E39E725B-9215-4AFE-9BB5-2E1103636A0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7" name="テキスト ボックス 266">
          <a:extLst>
            <a:ext uri="{FF2B5EF4-FFF2-40B4-BE49-F238E27FC236}">
              <a16:creationId xmlns:a16="http://schemas.microsoft.com/office/drawing/2014/main" id="{55AAF8C2-A06A-4593-83A9-C66498B154FA}"/>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8" name="直線コネクタ 267">
          <a:extLst>
            <a:ext uri="{FF2B5EF4-FFF2-40B4-BE49-F238E27FC236}">
              <a16:creationId xmlns:a16="http://schemas.microsoft.com/office/drawing/2014/main" id="{29D22BFB-2780-407A-A467-6B512281C49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9" name="テキスト ボックス 268">
          <a:extLst>
            <a:ext uri="{FF2B5EF4-FFF2-40B4-BE49-F238E27FC236}">
              <a16:creationId xmlns:a16="http://schemas.microsoft.com/office/drawing/2014/main" id="{E21EB147-7071-4D23-B483-1873D5F4188F}"/>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70" name="直線コネクタ 269">
          <a:extLst>
            <a:ext uri="{FF2B5EF4-FFF2-40B4-BE49-F238E27FC236}">
              <a16:creationId xmlns:a16="http://schemas.microsoft.com/office/drawing/2014/main" id="{54490F2B-58B3-474B-8275-09BD00C0A05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71" name="テキスト ボックス 270">
          <a:extLst>
            <a:ext uri="{FF2B5EF4-FFF2-40B4-BE49-F238E27FC236}">
              <a16:creationId xmlns:a16="http://schemas.microsoft.com/office/drawing/2014/main" id="{A6F0F174-9E4F-48CD-85F5-6149ED1C7737}"/>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2" name="直線コネクタ 271">
          <a:extLst>
            <a:ext uri="{FF2B5EF4-FFF2-40B4-BE49-F238E27FC236}">
              <a16:creationId xmlns:a16="http://schemas.microsoft.com/office/drawing/2014/main" id="{4F2BA3D1-DC17-423B-8AB4-63748F7AFA6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273" name="テキスト ボックス 272">
          <a:extLst>
            <a:ext uri="{FF2B5EF4-FFF2-40B4-BE49-F238E27FC236}">
              <a16:creationId xmlns:a16="http://schemas.microsoft.com/office/drawing/2014/main" id="{3DCA622E-0F17-434C-BBB9-2E46AB7AE890}"/>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4" name="直線コネクタ 273">
          <a:extLst>
            <a:ext uri="{FF2B5EF4-FFF2-40B4-BE49-F238E27FC236}">
              <a16:creationId xmlns:a16="http://schemas.microsoft.com/office/drawing/2014/main" id="{FD6261A4-8F2E-4D72-BFB0-1E2780E1BB6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5" name="テキスト ボックス 274">
          <a:extLst>
            <a:ext uri="{FF2B5EF4-FFF2-40B4-BE49-F238E27FC236}">
              <a16:creationId xmlns:a16="http://schemas.microsoft.com/office/drawing/2014/main" id="{D2DA3F3C-4887-4DE9-AF96-BB51D42FB1A3}"/>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6" name="直線コネクタ 275">
          <a:extLst>
            <a:ext uri="{FF2B5EF4-FFF2-40B4-BE49-F238E27FC236}">
              <a16:creationId xmlns:a16="http://schemas.microsoft.com/office/drawing/2014/main" id="{4D15563D-2C9E-4A7D-936A-F3FEEC8AD4D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7" name="テキスト ボックス 276">
          <a:extLst>
            <a:ext uri="{FF2B5EF4-FFF2-40B4-BE49-F238E27FC236}">
              <a16:creationId xmlns:a16="http://schemas.microsoft.com/office/drawing/2014/main" id="{9CF9081B-B079-4C10-9AFF-6A31A12FF702}"/>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8" name="【一般廃棄物処理施設】&#10;一人当たり有形固定資産（償却資産）額グラフ枠">
          <a:extLst>
            <a:ext uri="{FF2B5EF4-FFF2-40B4-BE49-F238E27FC236}">
              <a16:creationId xmlns:a16="http://schemas.microsoft.com/office/drawing/2014/main" id="{7C5512A2-C1F9-4B24-AEFC-749202E5D6D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279" name="直線コネクタ 278">
          <a:extLst>
            <a:ext uri="{FF2B5EF4-FFF2-40B4-BE49-F238E27FC236}">
              <a16:creationId xmlns:a16="http://schemas.microsoft.com/office/drawing/2014/main" id="{A1433C77-685A-42CE-82C5-AEE5B2D08396}"/>
            </a:ext>
          </a:extLst>
        </xdr:cNvPr>
        <xdr:cNvCxnSpPr/>
      </xdr:nvCxnSpPr>
      <xdr:spPr>
        <a:xfrm flipV="1">
          <a:off x="19509104" y="5599077"/>
          <a:ext cx="0" cy="1479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280" name="【一般廃棄物処理施設】&#10;一人当たり有形固定資産（償却資産）額最小値テキスト">
          <a:extLst>
            <a:ext uri="{FF2B5EF4-FFF2-40B4-BE49-F238E27FC236}">
              <a16:creationId xmlns:a16="http://schemas.microsoft.com/office/drawing/2014/main" id="{7284C8C9-A6DA-44CF-9747-E05169C36136}"/>
            </a:ext>
          </a:extLst>
        </xdr:cNvPr>
        <xdr:cNvSpPr txBox="1"/>
      </xdr:nvSpPr>
      <xdr:spPr>
        <a:xfrm>
          <a:off x="19547840" y="7082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281" name="直線コネクタ 280">
          <a:extLst>
            <a:ext uri="{FF2B5EF4-FFF2-40B4-BE49-F238E27FC236}">
              <a16:creationId xmlns:a16="http://schemas.microsoft.com/office/drawing/2014/main" id="{154D5432-2CC4-4C7C-8E35-5DEDD9F460A9}"/>
            </a:ext>
          </a:extLst>
        </xdr:cNvPr>
        <xdr:cNvCxnSpPr/>
      </xdr:nvCxnSpPr>
      <xdr:spPr>
        <a:xfrm>
          <a:off x="19443700" y="7078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282" name="【一般廃棄物処理施設】&#10;一人当たり有形固定資産（償却資産）額最大値テキスト">
          <a:extLst>
            <a:ext uri="{FF2B5EF4-FFF2-40B4-BE49-F238E27FC236}">
              <a16:creationId xmlns:a16="http://schemas.microsoft.com/office/drawing/2014/main" id="{C1B140C9-8F19-4626-A681-1755684FEAED}"/>
            </a:ext>
          </a:extLst>
        </xdr:cNvPr>
        <xdr:cNvSpPr txBox="1"/>
      </xdr:nvSpPr>
      <xdr:spPr>
        <a:xfrm>
          <a:off x="19547840" y="5378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283" name="直線コネクタ 282">
          <a:extLst>
            <a:ext uri="{FF2B5EF4-FFF2-40B4-BE49-F238E27FC236}">
              <a16:creationId xmlns:a16="http://schemas.microsoft.com/office/drawing/2014/main" id="{98C0754F-BB6F-4727-A0BE-F86AC7362CDD}"/>
            </a:ext>
          </a:extLst>
        </xdr:cNvPr>
        <xdr:cNvCxnSpPr/>
      </xdr:nvCxnSpPr>
      <xdr:spPr>
        <a:xfrm>
          <a:off x="19443700" y="5599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284" name="【一般廃棄物処理施設】&#10;一人当たり有形固定資産（償却資産）額平均値テキスト">
          <a:extLst>
            <a:ext uri="{FF2B5EF4-FFF2-40B4-BE49-F238E27FC236}">
              <a16:creationId xmlns:a16="http://schemas.microsoft.com/office/drawing/2014/main" id="{1C90746C-B821-4571-8220-1C3888B33EE5}"/>
            </a:ext>
          </a:extLst>
        </xdr:cNvPr>
        <xdr:cNvSpPr txBox="1"/>
      </xdr:nvSpPr>
      <xdr:spPr>
        <a:xfrm>
          <a:off x="19547840" y="68840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285" name="フローチャート: 判断 284">
          <a:extLst>
            <a:ext uri="{FF2B5EF4-FFF2-40B4-BE49-F238E27FC236}">
              <a16:creationId xmlns:a16="http://schemas.microsoft.com/office/drawing/2014/main" id="{2227961C-3ED7-4BB9-B65A-B1AF903FCA64}"/>
            </a:ext>
          </a:extLst>
        </xdr:cNvPr>
        <xdr:cNvSpPr/>
      </xdr:nvSpPr>
      <xdr:spPr>
        <a:xfrm>
          <a:off x="19458940" y="690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286" name="フローチャート: 判断 285">
          <a:extLst>
            <a:ext uri="{FF2B5EF4-FFF2-40B4-BE49-F238E27FC236}">
              <a16:creationId xmlns:a16="http://schemas.microsoft.com/office/drawing/2014/main" id="{B9B69104-C9C0-4E66-9019-8434594A7387}"/>
            </a:ext>
          </a:extLst>
        </xdr:cNvPr>
        <xdr:cNvSpPr/>
      </xdr:nvSpPr>
      <xdr:spPr>
        <a:xfrm>
          <a:off x="18735040" y="69085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287" name="フローチャート: 判断 286">
          <a:extLst>
            <a:ext uri="{FF2B5EF4-FFF2-40B4-BE49-F238E27FC236}">
              <a16:creationId xmlns:a16="http://schemas.microsoft.com/office/drawing/2014/main" id="{2F02B8E6-72EC-4C26-9FE9-EB3A5D7DAE94}"/>
            </a:ext>
          </a:extLst>
        </xdr:cNvPr>
        <xdr:cNvSpPr/>
      </xdr:nvSpPr>
      <xdr:spPr>
        <a:xfrm>
          <a:off x="17937480" y="692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288" name="フローチャート: 判断 287">
          <a:extLst>
            <a:ext uri="{FF2B5EF4-FFF2-40B4-BE49-F238E27FC236}">
              <a16:creationId xmlns:a16="http://schemas.microsoft.com/office/drawing/2014/main" id="{145E23B2-5DBD-40FA-BD07-D2F33B4FAAAA}"/>
            </a:ext>
          </a:extLst>
        </xdr:cNvPr>
        <xdr:cNvSpPr/>
      </xdr:nvSpPr>
      <xdr:spPr>
        <a:xfrm>
          <a:off x="17162780" y="69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289" name="フローチャート: 判断 288">
          <a:extLst>
            <a:ext uri="{FF2B5EF4-FFF2-40B4-BE49-F238E27FC236}">
              <a16:creationId xmlns:a16="http://schemas.microsoft.com/office/drawing/2014/main" id="{1C0335DA-3C24-4B40-847A-BEAFAFD81DF3}"/>
            </a:ext>
          </a:extLst>
        </xdr:cNvPr>
        <xdr:cNvSpPr/>
      </xdr:nvSpPr>
      <xdr:spPr>
        <a:xfrm>
          <a:off x="16388080" y="6934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25DFEFA1-0A38-4BFF-87E5-8AEAD2268AB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2DC58765-2B2B-4480-82EB-92ACFD0E4C7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12AC3325-5A3C-4448-8591-B8AC09D0787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F93FE5-A885-4889-95FA-42C49D58124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70EB650B-4577-4320-9B3D-6241BB4DAF3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6634</xdr:rowOff>
    </xdr:from>
    <xdr:to>
      <xdr:col>116</xdr:col>
      <xdr:colOff>114300</xdr:colOff>
      <xdr:row>41</xdr:row>
      <xdr:rowOff>108234</xdr:rowOff>
    </xdr:to>
    <xdr:sp macro="" textlink="">
      <xdr:nvSpPr>
        <xdr:cNvPr id="295" name="楕円 294">
          <a:extLst>
            <a:ext uri="{FF2B5EF4-FFF2-40B4-BE49-F238E27FC236}">
              <a16:creationId xmlns:a16="http://schemas.microsoft.com/office/drawing/2014/main" id="{0B788855-BF3A-4B4F-BB76-33CA819F706B}"/>
            </a:ext>
          </a:extLst>
        </xdr:cNvPr>
        <xdr:cNvSpPr/>
      </xdr:nvSpPr>
      <xdr:spPr>
        <a:xfrm>
          <a:off x="19458940" y="687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29511</xdr:rowOff>
    </xdr:from>
    <xdr:ext cx="599010" cy="259045"/>
    <xdr:sp macro="" textlink="">
      <xdr:nvSpPr>
        <xdr:cNvPr id="296" name="【一般廃棄物処理施設】&#10;一人当たり有形固定資産（償却資産）額該当値テキスト">
          <a:extLst>
            <a:ext uri="{FF2B5EF4-FFF2-40B4-BE49-F238E27FC236}">
              <a16:creationId xmlns:a16="http://schemas.microsoft.com/office/drawing/2014/main" id="{4C81CCE5-DE02-4E65-BACD-16ABE92FEEE3}"/>
            </a:ext>
          </a:extLst>
        </xdr:cNvPr>
        <xdr:cNvSpPr txBox="1"/>
      </xdr:nvSpPr>
      <xdr:spPr>
        <a:xfrm>
          <a:off x="19547840" y="673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11312</xdr:rowOff>
    </xdr:from>
    <xdr:to>
      <xdr:col>112</xdr:col>
      <xdr:colOff>38100</xdr:colOff>
      <xdr:row>41</xdr:row>
      <xdr:rowOff>112912</xdr:rowOff>
    </xdr:to>
    <xdr:sp macro="" textlink="">
      <xdr:nvSpPr>
        <xdr:cNvPr id="297" name="楕円 296">
          <a:extLst>
            <a:ext uri="{FF2B5EF4-FFF2-40B4-BE49-F238E27FC236}">
              <a16:creationId xmlns:a16="http://schemas.microsoft.com/office/drawing/2014/main" id="{71DDBE79-DEEC-48B6-8330-27324F3780CE}"/>
            </a:ext>
          </a:extLst>
        </xdr:cNvPr>
        <xdr:cNvSpPr/>
      </xdr:nvSpPr>
      <xdr:spPr>
        <a:xfrm>
          <a:off x="18735040" y="68845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57434</xdr:rowOff>
    </xdr:from>
    <xdr:to>
      <xdr:col>116</xdr:col>
      <xdr:colOff>63500</xdr:colOff>
      <xdr:row>41</xdr:row>
      <xdr:rowOff>62112</xdr:rowOff>
    </xdr:to>
    <xdr:cxnSp macro="">
      <xdr:nvCxnSpPr>
        <xdr:cNvPr id="298" name="直線コネクタ 297">
          <a:extLst>
            <a:ext uri="{FF2B5EF4-FFF2-40B4-BE49-F238E27FC236}">
              <a16:creationId xmlns:a16="http://schemas.microsoft.com/office/drawing/2014/main" id="{6805C5FF-EA20-46C7-A8A0-D7449793D3E0}"/>
            </a:ext>
          </a:extLst>
        </xdr:cNvPr>
        <xdr:cNvCxnSpPr/>
      </xdr:nvCxnSpPr>
      <xdr:spPr>
        <a:xfrm flipV="1">
          <a:off x="18778220" y="6930674"/>
          <a:ext cx="73152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23535</xdr:rowOff>
    </xdr:from>
    <xdr:to>
      <xdr:col>107</xdr:col>
      <xdr:colOff>101600</xdr:colOff>
      <xdr:row>41</xdr:row>
      <xdr:rowOff>125135</xdr:rowOff>
    </xdr:to>
    <xdr:sp macro="" textlink="">
      <xdr:nvSpPr>
        <xdr:cNvPr id="299" name="楕円 298">
          <a:extLst>
            <a:ext uri="{FF2B5EF4-FFF2-40B4-BE49-F238E27FC236}">
              <a16:creationId xmlns:a16="http://schemas.microsoft.com/office/drawing/2014/main" id="{4E83003A-428E-4539-B336-A017F77F5522}"/>
            </a:ext>
          </a:extLst>
        </xdr:cNvPr>
        <xdr:cNvSpPr/>
      </xdr:nvSpPr>
      <xdr:spPr>
        <a:xfrm>
          <a:off x="17937480" y="68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62112</xdr:rowOff>
    </xdr:from>
    <xdr:to>
      <xdr:col>111</xdr:col>
      <xdr:colOff>177800</xdr:colOff>
      <xdr:row>41</xdr:row>
      <xdr:rowOff>74335</xdr:rowOff>
    </xdr:to>
    <xdr:cxnSp macro="">
      <xdr:nvCxnSpPr>
        <xdr:cNvPr id="300" name="直線コネクタ 299">
          <a:extLst>
            <a:ext uri="{FF2B5EF4-FFF2-40B4-BE49-F238E27FC236}">
              <a16:creationId xmlns:a16="http://schemas.microsoft.com/office/drawing/2014/main" id="{CB64557F-45CB-4E26-A25F-FAEBA36EB55D}"/>
            </a:ext>
          </a:extLst>
        </xdr:cNvPr>
        <xdr:cNvCxnSpPr/>
      </xdr:nvCxnSpPr>
      <xdr:spPr>
        <a:xfrm flipV="1">
          <a:off x="17988280" y="6935352"/>
          <a:ext cx="789940" cy="1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21317</xdr:rowOff>
    </xdr:from>
    <xdr:to>
      <xdr:col>102</xdr:col>
      <xdr:colOff>165100</xdr:colOff>
      <xdr:row>41</xdr:row>
      <xdr:rowOff>122917</xdr:rowOff>
    </xdr:to>
    <xdr:sp macro="" textlink="">
      <xdr:nvSpPr>
        <xdr:cNvPr id="301" name="楕円 300">
          <a:extLst>
            <a:ext uri="{FF2B5EF4-FFF2-40B4-BE49-F238E27FC236}">
              <a16:creationId xmlns:a16="http://schemas.microsoft.com/office/drawing/2014/main" id="{D1D96657-D633-4FE9-8D24-B10E3B500708}"/>
            </a:ext>
          </a:extLst>
        </xdr:cNvPr>
        <xdr:cNvSpPr/>
      </xdr:nvSpPr>
      <xdr:spPr>
        <a:xfrm>
          <a:off x="17162780" y="68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72117</xdr:rowOff>
    </xdr:from>
    <xdr:to>
      <xdr:col>107</xdr:col>
      <xdr:colOff>50800</xdr:colOff>
      <xdr:row>41</xdr:row>
      <xdr:rowOff>74335</xdr:rowOff>
    </xdr:to>
    <xdr:cxnSp macro="">
      <xdr:nvCxnSpPr>
        <xdr:cNvPr id="302" name="直線コネクタ 301">
          <a:extLst>
            <a:ext uri="{FF2B5EF4-FFF2-40B4-BE49-F238E27FC236}">
              <a16:creationId xmlns:a16="http://schemas.microsoft.com/office/drawing/2014/main" id="{C3CAC2E6-1884-46F9-93D4-B2F1FE07FC91}"/>
            </a:ext>
          </a:extLst>
        </xdr:cNvPr>
        <xdr:cNvCxnSpPr/>
      </xdr:nvCxnSpPr>
      <xdr:spPr>
        <a:xfrm>
          <a:off x="17213580" y="6945357"/>
          <a:ext cx="7747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33441</xdr:rowOff>
    </xdr:from>
    <xdr:to>
      <xdr:col>98</xdr:col>
      <xdr:colOff>38100</xdr:colOff>
      <xdr:row>41</xdr:row>
      <xdr:rowOff>135041</xdr:rowOff>
    </xdr:to>
    <xdr:sp macro="" textlink="">
      <xdr:nvSpPr>
        <xdr:cNvPr id="303" name="楕円 302">
          <a:extLst>
            <a:ext uri="{FF2B5EF4-FFF2-40B4-BE49-F238E27FC236}">
              <a16:creationId xmlns:a16="http://schemas.microsoft.com/office/drawing/2014/main" id="{E9A6A528-864C-4D9B-BA7F-4B36052D806F}"/>
            </a:ext>
          </a:extLst>
        </xdr:cNvPr>
        <xdr:cNvSpPr/>
      </xdr:nvSpPr>
      <xdr:spPr>
        <a:xfrm>
          <a:off x="16388080" y="69066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72117</xdr:rowOff>
    </xdr:from>
    <xdr:to>
      <xdr:col>102</xdr:col>
      <xdr:colOff>114300</xdr:colOff>
      <xdr:row>41</xdr:row>
      <xdr:rowOff>84241</xdr:rowOff>
    </xdr:to>
    <xdr:cxnSp macro="">
      <xdr:nvCxnSpPr>
        <xdr:cNvPr id="304" name="直線コネクタ 303">
          <a:extLst>
            <a:ext uri="{FF2B5EF4-FFF2-40B4-BE49-F238E27FC236}">
              <a16:creationId xmlns:a16="http://schemas.microsoft.com/office/drawing/2014/main" id="{84D55FAD-D814-4148-8FD8-ED9EAD525642}"/>
            </a:ext>
          </a:extLst>
        </xdr:cNvPr>
        <xdr:cNvCxnSpPr/>
      </xdr:nvCxnSpPr>
      <xdr:spPr>
        <a:xfrm flipV="1">
          <a:off x="16431260" y="6945357"/>
          <a:ext cx="782320" cy="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305" name="n_1aveValue【一般廃棄物処理施設】&#10;一人当たり有形固定資産（償却資産）額">
          <a:extLst>
            <a:ext uri="{FF2B5EF4-FFF2-40B4-BE49-F238E27FC236}">
              <a16:creationId xmlns:a16="http://schemas.microsoft.com/office/drawing/2014/main" id="{4E7299B3-72AF-4BD0-BD5E-7C18CF0E6059}"/>
            </a:ext>
          </a:extLst>
        </xdr:cNvPr>
        <xdr:cNvSpPr txBox="1"/>
      </xdr:nvSpPr>
      <xdr:spPr>
        <a:xfrm>
          <a:off x="18496495" y="700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306" name="n_2aveValue【一般廃棄物処理施設】&#10;一人当たり有形固定資産（償却資産）額">
          <a:extLst>
            <a:ext uri="{FF2B5EF4-FFF2-40B4-BE49-F238E27FC236}">
              <a16:creationId xmlns:a16="http://schemas.microsoft.com/office/drawing/2014/main" id="{AA2A68A0-7ACF-4DF0-9736-7B377F4974C2}"/>
            </a:ext>
          </a:extLst>
        </xdr:cNvPr>
        <xdr:cNvSpPr txBox="1"/>
      </xdr:nvSpPr>
      <xdr:spPr>
        <a:xfrm>
          <a:off x="17734495" y="702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307" name="n_3aveValue【一般廃棄物処理施設】&#10;一人当たり有形固定資産（償却資産）額">
          <a:extLst>
            <a:ext uri="{FF2B5EF4-FFF2-40B4-BE49-F238E27FC236}">
              <a16:creationId xmlns:a16="http://schemas.microsoft.com/office/drawing/2014/main" id="{BA88DC52-20CE-4817-9F51-68265D1CAEA1}"/>
            </a:ext>
          </a:extLst>
        </xdr:cNvPr>
        <xdr:cNvSpPr txBox="1"/>
      </xdr:nvSpPr>
      <xdr:spPr>
        <a:xfrm>
          <a:off x="16936935" y="703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308" name="n_4aveValue【一般廃棄物処理施設】&#10;一人当たり有形固定資産（償却資産）額">
          <a:extLst>
            <a:ext uri="{FF2B5EF4-FFF2-40B4-BE49-F238E27FC236}">
              <a16:creationId xmlns:a16="http://schemas.microsoft.com/office/drawing/2014/main" id="{CDB36DE6-DE48-4236-9D37-6C9987A01C9E}"/>
            </a:ext>
          </a:extLst>
        </xdr:cNvPr>
        <xdr:cNvSpPr txBox="1"/>
      </xdr:nvSpPr>
      <xdr:spPr>
        <a:xfrm>
          <a:off x="16162235" y="702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129439</xdr:rowOff>
    </xdr:from>
    <xdr:ext cx="599010" cy="259045"/>
    <xdr:sp macro="" textlink="">
      <xdr:nvSpPr>
        <xdr:cNvPr id="309" name="n_1mainValue【一般廃棄物処理施設】&#10;一人当たり有形固定資産（償却資産）額">
          <a:extLst>
            <a:ext uri="{FF2B5EF4-FFF2-40B4-BE49-F238E27FC236}">
              <a16:creationId xmlns:a16="http://schemas.microsoft.com/office/drawing/2014/main" id="{86F394A8-2DCB-440D-BF00-9A1E65B908C9}"/>
            </a:ext>
          </a:extLst>
        </xdr:cNvPr>
        <xdr:cNvSpPr txBox="1"/>
      </xdr:nvSpPr>
      <xdr:spPr>
        <a:xfrm>
          <a:off x="18496495" y="666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141662</xdr:rowOff>
    </xdr:from>
    <xdr:ext cx="599010" cy="259045"/>
    <xdr:sp macro="" textlink="">
      <xdr:nvSpPr>
        <xdr:cNvPr id="310" name="n_2mainValue【一般廃棄物処理施設】&#10;一人当たり有形固定資産（償却資産）額">
          <a:extLst>
            <a:ext uri="{FF2B5EF4-FFF2-40B4-BE49-F238E27FC236}">
              <a16:creationId xmlns:a16="http://schemas.microsoft.com/office/drawing/2014/main" id="{84A8DC6C-542B-4729-BC09-61474AFFB387}"/>
            </a:ext>
          </a:extLst>
        </xdr:cNvPr>
        <xdr:cNvSpPr txBox="1"/>
      </xdr:nvSpPr>
      <xdr:spPr>
        <a:xfrm>
          <a:off x="17734495" y="66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139444</xdr:rowOff>
    </xdr:from>
    <xdr:ext cx="599010" cy="259045"/>
    <xdr:sp macro="" textlink="">
      <xdr:nvSpPr>
        <xdr:cNvPr id="311" name="n_3mainValue【一般廃棄物処理施設】&#10;一人当たり有形固定資産（償却資産）額">
          <a:extLst>
            <a:ext uri="{FF2B5EF4-FFF2-40B4-BE49-F238E27FC236}">
              <a16:creationId xmlns:a16="http://schemas.microsoft.com/office/drawing/2014/main" id="{EBC2AF1F-A376-4D10-A234-81E13F0C54B4}"/>
            </a:ext>
          </a:extLst>
        </xdr:cNvPr>
        <xdr:cNvSpPr txBox="1"/>
      </xdr:nvSpPr>
      <xdr:spPr>
        <a:xfrm>
          <a:off x="16936935" y="667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151568</xdr:rowOff>
    </xdr:from>
    <xdr:ext cx="599010" cy="259045"/>
    <xdr:sp macro="" textlink="">
      <xdr:nvSpPr>
        <xdr:cNvPr id="312" name="n_4mainValue【一般廃棄物処理施設】&#10;一人当たり有形固定資産（償却資産）額">
          <a:extLst>
            <a:ext uri="{FF2B5EF4-FFF2-40B4-BE49-F238E27FC236}">
              <a16:creationId xmlns:a16="http://schemas.microsoft.com/office/drawing/2014/main" id="{B76B9138-E1F5-46F6-80B1-79857D5F4E0A}"/>
            </a:ext>
          </a:extLst>
        </xdr:cNvPr>
        <xdr:cNvSpPr txBox="1"/>
      </xdr:nvSpPr>
      <xdr:spPr>
        <a:xfrm>
          <a:off x="16162235" y="668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id="{67E23A18-75F6-45CF-87EE-FAE80F5AD77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id="{CC44AAD2-624D-459A-8F41-AE452B0CAE1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id="{1D87E87E-3B3B-4EC7-B8F5-9CFD75F839C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id="{F24215F3-0B19-4374-AF18-1E630B40CEB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id="{D88E5B34-C278-4E37-B8D1-C31052791DE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id="{95EBB677-2ECC-4853-8DDC-A1294EFE8A6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id="{AE083348-402A-4F2A-826A-D4E24FB34CF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id="{FE0EC85D-48C8-40CF-B1B0-0AB8C9E9823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a:extLst>
            <a:ext uri="{FF2B5EF4-FFF2-40B4-BE49-F238E27FC236}">
              <a16:creationId xmlns:a16="http://schemas.microsoft.com/office/drawing/2014/main" id="{41E867F3-A0BB-40BF-9C0C-2A81933EACF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a:extLst>
            <a:ext uri="{FF2B5EF4-FFF2-40B4-BE49-F238E27FC236}">
              <a16:creationId xmlns:a16="http://schemas.microsoft.com/office/drawing/2014/main" id="{8938D5BC-62A7-4BDA-A1E7-C5AC77756CC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3" name="テキスト ボックス 322">
          <a:extLst>
            <a:ext uri="{FF2B5EF4-FFF2-40B4-BE49-F238E27FC236}">
              <a16:creationId xmlns:a16="http://schemas.microsoft.com/office/drawing/2014/main" id="{E22C91A0-2E8D-409F-A4B8-48F5CB02CF5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4" name="直線コネクタ 323">
          <a:extLst>
            <a:ext uri="{FF2B5EF4-FFF2-40B4-BE49-F238E27FC236}">
              <a16:creationId xmlns:a16="http://schemas.microsoft.com/office/drawing/2014/main" id="{A775D608-685F-47DE-B040-016C86FE11C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5" name="テキスト ボックス 324">
          <a:extLst>
            <a:ext uri="{FF2B5EF4-FFF2-40B4-BE49-F238E27FC236}">
              <a16:creationId xmlns:a16="http://schemas.microsoft.com/office/drawing/2014/main" id="{A6721ADB-DDB4-427A-B3CA-7B8A4D2F827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6" name="直線コネクタ 325">
          <a:extLst>
            <a:ext uri="{FF2B5EF4-FFF2-40B4-BE49-F238E27FC236}">
              <a16:creationId xmlns:a16="http://schemas.microsoft.com/office/drawing/2014/main" id="{EFD1A94D-B0A5-4184-AD0F-5EA7A199C95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7" name="テキスト ボックス 326">
          <a:extLst>
            <a:ext uri="{FF2B5EF4-FFF2-40B4-BE49-F238E27FC236}">
              <a16:creationId xmlns:a16="http://schemas.microsoft.com/office/drawing/2014/main" id="{4B7DF3B4-E9B5-4471-94F0-9993537D4DF4}"/>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8" name="直線コネクタ 327">
          <a:extLst>
            <a:ext uri="{FF2B5EF4-FFF2-40B4-BE49-F238E27FC236}">
              <a16:creationId xmlns:a16="http://schemas.microsoft.com/office/drawing/2014/main" id="{76D72106-AFCC-4219-AC23-E6FFB87F6B4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9" name="テキスト ボックス 328">
          <a:extLst>
            <a:ext uri="{FF2B5EF4-FFF2-40B4-BE49-F238E27FC236}">
              <a16:creationId xmlns:a16="http://schemas.microsoft.com/office/drawing/2014/main" id="{9D5C5186-88A8-4641-9249-6B6B8ADC3AD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0" name="直線コネクタ 329">
          <a:extLst>
            <a:ext uri="{FF2B5EF4-FFF2-40B4-BE49-F238E27FC236}">
              <a16:creationId xmlns:a16="http://schemas.microsoft.com/office/drawing/2014/main" id="{AE1A931E-5634-4EE5-A00D-9BFE2A6AE42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1" name="テキスト ボックス 330">
          <a:extLst>
            <a:ext uri="{FF2B5EF4-FFF2-40B4-BE49-F238E27FC236}">
              <a16:creationId xmlns:a16="http://schemas.microsoft.com/office/drawing/2014/main" id="{2C55A99B-9851-4A5D-B340-262A1F4B9FC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2" name="直線コネクタ 331">
          <a:extLst>
            <a:ext uri="{FF2B5EF4-FFF2-40B4-BE49-F238E27FC236}">
              <a16:creationId xmlns:a16="http://schemas.microsoft.com/office/drawing/2014/main" id="{54502525-3CC6-4350-A38A-8D72EC36F73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3" name="テキスト ボックス 332">
          <a:extLst>
            <a:ext uri="{FF2B5EF4-FFF2-40B4-BE49-F238E27FC236}">
              <a16:creationId xmlns:a16="http://schemas.microsoft.com/office/drawing/2014/main" id="{88FECDC1-9E16-47D8-88DD-038435A12BF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4" name="直線コネクタ 333">
          <a:extLst>
            <a:ext uri="{FF2B5EF4-FFF2-40B4-BE49-F238E27FC236}">
              <a16:creationId xmlns:a16="http://schemas.microsoft.com/office/drawing/2014/main" id="{F7ADF03F-2C15-4A96-9E95-4390EEFD1BE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5" name="テキスト ボックス 334">
          <a:extLst>
            <a:ext uri="{FF2B5EF4-FFF2-40B4-BE49-F238E27FC236}">
              <a16:creationId xmlns:a16="http://schemas.microsoft.com/office/drawing/2014/main" id="{8137886D-A8E4-4E9F-BAE1-09F78EEAE76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a:extLst>
            <a:ext uri="{FF2B5EF4-FFF2-40B4-BE49-F238E27FC236}">
              <a16:creationId xmlns:a16="http://schemas.microsoft.com/office/drawing/2014/main" id="{7B63CABD-AE50-4561-8930-833A2CAF4FF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a:extLst>
            <a:ext uri="{FF2B5EF4-FFF2-40B4-BE49-F238E27FC236}">
              <a16:creationId xmlns:a16="http://schemas.microsoft.com/office/drawing/2014/main" id="{B6EDF92E-3357-4E79-9DC5-BCBD4F94724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338" name="直線コネクタ 337">
          <a:extLst>
            <a:ext uri="{FF2B5EF4-FFF2-40B4-BE49-F238E27FC236}">
              <a16:creationId xmlns:a16="http://schemas.microsoft.com/office/drawing/2014/main" id="{F81BB522-165B-4E91-84E0-70672D648DB1}"/>
            </a:ext>
          </a:extLst>
        </xdr:cNvPr>
        <xdr:cNvCxnSpPr/>
      </xdr:nvCxnSpPr>
      <xdr:spPr>
        <a:xfrm flipV="1">
          <a:off x="14375764" y="9344297"/>
          <a:ext cx="0" cy="13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339" name="【保健センター・保健所】&#10;有形固定資産減価償却率最小値テキスト">
          <a:extLst>
            <a:ext uri="{FF2B5EF4-FFF2-40B4-BE49-F238E27FC236}">
              <a16:creationId xmlns:a16="http://schemas.microsoft.com/office/drawing/2014/main" id="{361503F0-A568-45E3-B67C-1D36E1678CC8}"/>
            </a:ext>
          </a:extLst>
        </xdr:cNvPr>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340" name="直線コネクタ 339">
          <a:extLst>
            <a:ext uri="{FF2B5EF4-FFF2-40B4-BE49-F238E27FC236}">
              <a16:creationId xmlns:a16="http://schemas.microsoft.com/office/drawing/2014/main" id="{4834CD27-9E0D-414A-B5B4-E1CD942C5595}"/>
            </a:ext>
          </a:extLst>
        </xdr:cNvPr>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341" name="【保健センター・保健所】&#10;有形固定資産減価償却率最大値テキスト">
          <a:extLst>
            <a:ext uri="{FF2B5EF4-FFF2-40B4-BE49-F238E27FC236}">
              <a16:creationId xmlns:a16="http://schemas.microsoft.com/office/drawing/2014/main" id="{6BB6912A-E605-4617-B076-2324EF59DCC2}"/>
            </a:ext>
          </a:extLst>
        </xdr:cNvPr>
        <xdr:cNvSpPr txBox="1"/>
      </xdr:nvSpPr>
      <xdr:spPr>
        <a:xfrm>
          <a:off x="14414500" y="91233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342" name="直線コネクタ 341">
          <a:extLst>
            <a:ext uri="{FF2B5EF4-FFF2-40B4-BE49-F238E27FC236}">
              <a16:creationId xmlns:a16="http://schemas.microsoft.com/office/drawing/2014/main" id="{482A6F0D-36A8-4385-BFD0-9DC855DF9CF5}"/>
            </a:ext>
          </a:extLst>
        </xdr:cNvPr>
        <xdr:cNvCxnSpPr/>
      </xdr:nvCxnSpPr>
      <xdr:spPr>
        <a:xfrm>
          <a:off x="14287500" y="9344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343" name="【保健センター・保健所】&#10;有形固定資産減価償却率平均値テキスト">
          <a:extLst>
            <a:ext uri="{FF2B5EF4-FFF2-40B4-BE49-F238E27FC236}">
              <a16:creationId xmlns:a16="http://schemas.microsoft.com/office/drawing/2014/main" id="{1704F0B3-5103-4006-B6CA-AE9067BDF51B}"/>
            </a:ext>
          </a:extLst>
        </xdr:cNvPr>
        <xdr:cNvSpPr txBox="1"/>
      </xdr:nvSpPr>
      <xdr:spPr>
        <a:xfrm>
          <a:off x="14414500" y="9891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344" name="フローチャート: 判断 343">
          <a:extLst>
            <a:ext uri="{FF2B5EF4-FFF2-40B4-BE49-F238E27FC236}">
              <a16:creationId xmlns:a16="http://schemas.microsoft.com/office/drawing/2014/main" id="{A9DAF1B7-C181-4D0F-968A-B5EC30B018B2}"/>
            </a:ext>
          </a:extLst>
        </xdr:cNvPr>
        <xdr:cNvSpPr/>
      </xdr:nvSpPr>
      <xdr:spPr>
        <a:xfrm>
          <a:off x="14325600" y="100359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345" name="フローチャート: 判断 344">
          <a:extLst>
            <a:ext uri="{FF2B5EF4-FFF2-40B4-BE49-F238E27FC236}">
              <a16:creationId xmlns:a16="http://schemas.microsoft.com/office/drawing/2014/main" id="{9926E10A-20D2-4781-8DDC-198D3F4F649B}"/>
            </a:ext>
          </a:extLst>
        </xdr:cNvPr>
        <xdr:cNvSpPr/>
      </xdr:nvSpPr>
      <xdr:spPr>
        <a:xfrm>
          <a:off x="135788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346" name="フローチャート: 判断 345">
          <a:extLst>
            <a:ext uri="{FF2B5EF4-FFF2-40B4-BE49-F238E27FC236}">
              <a16:creationId xmlns:a16="http://schemas.microsoft.com/office/drawing/2014/main" id="{F1FF11B8-E289-4619-BB42-AF629EC82961}"/>
            </a:ext>
          </a:extLst>
        </xdr:cNvPr>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347" name="フローチャート: 判断 346">
          <a:extLst>
            <a:ext uri="{FF2B5EF4-FFF2-40B4-BE49-F238E27FC236}">
              <a16:creationId xmlns:a16="http://schemas.microsoft.com/office/drawing/2014/main" id="{5BD5EA01-7E10-4C1D-BC6C-69C192BCE1F9}"/>
            </a:ext>
          </a:extLst>
        </xdr:cNvPr>
        <xdr:cNvSpPr/>
      </xdr:nvSpPr>
      <xdr:spPr>
        <a:xfrm>
          <a:off x="12029440" y="99640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348" name="フローチャート: 判断 347">
          <a:extLst>
            <a:ext uri="{FF2B5EF4-FFF2-40B4-BE49-F238E27FC236}">
              <a16:creationId xmlns:a16="http://schemas.microsoft.com/office/drawing/2014/main" id="{06F85625-6488-40C4-B7CC-69DC954D3BF7}"/>
            </a:ext>
          </a:extLst>
        </xdr:cNvPr>
        <xdr:cNvSpPr/>
      </xdr:nvSpPr>
      <xdr:spPr>
        <a:xfrm>
          <a:off x="11231880" y="99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E14A6410-9283-48BB-8387-DE71B59DEAD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F94115E6-08F8-4263-A80A-027F16BA246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9394F7D2-C6B6-4A79-B242-C00CBAA8C57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4A6CABB-FB45-45CD-A175-434099E00CC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E1883ABE-F0CE-42D0-81DD-FBB9352163C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354" name="楕円 353">
          <a:extLst>
            <a:ext uri="{FF2B5EF4-FFF2-40B4-BE49-F238E27FC236}">
              <a16:creationId xmlns:a16="http://schemas.microsoft.com/office/drawing/2014/main" id="{92AEC11C-4AD4-4BFE-B637-F4C1B229EEEB}"/>
            </a:ext>
          </a:extLst>
        </xdr:cNvPr>
        <xdr:cNvSpPr/>
      </xdr:nvSpPr>
      <xdr:spPr>
        <a:xfrm>
          <a:off x="14325600" y="10133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355" name="【保健センター・保健所】&#10;有形固定資産減価償却率該当値テキスト">
          <a:extLst>
            <a:ext uri="{FF2B5EF4-FFF2-40B4-BE49-F238E27FC236}">
              <a16:creationId xmlns:a16="http://schemas.microsoft.com/office/drawing/2014/main" id="{32BC954B-59FD-4DFF-B674-38E34AA07EDF}"/>
            </a:ext>
          </a:extLst>
        </xdr:cNvPr>
        <xdr:cNvSpPr txBox="1"/>
      </xdr:nvSpPr>
      <xdr:spPr>
        <a:xfrm>
          <a:off x="14414500"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356" name="楕円 355">
          <a:extLst>
            <a:ext uri="{FF2B5EF4-FFF2-40B4-BE49-F238E27FC236}">
              <a16:creationId xmlns:a16="http://schemas.microsoft.com/office/drawing/2014/main" id="{73AAB093-FCF8-46AF-A0F4-39264961B6AA}"/>
            </a:ext>
          </a:extLst>
        </xdr:cNvPr>
        <xdr:cNvSpPr/>
      </xdr:nvSpPr>
      <xdr:spPr>
        <a:xfrm>
          <a:off x="1357884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125730</xdr:rowOff>
    </xdr:to>
    <xdr:cxnSp macro="">
      <xdr:nvCxnSpPr>
        <xdr:cNvPr id="357" name="直線コネクタ 356">
          <a:extLst>
            <a:ext uri="{FF2B5EF4-FFF2-40B4-BE49-F238E27FC236}">
              <a16:creationId xmlns:a16="http://schemas.microsoft.com/office/drawing/2014/main" id="{0155876C-B3FB-4954-A024-73E875B405F2}"/>
            </a:ext>
          </a:extLst>
        </xdr:cNvPr>
        <xdr:cNvCxnSpPr/>
      </xdr:nvCxnSpPr>
      <xdr:spPr>
        <a:xfrm>
          <a:off x="13629640" y="1014984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358" name="楕円 357">
          <a:extLst>
            <a:ext uri="{FF2B5EF4-FFF2-40B4-BE49-F238E27FC236}">
              <a16:creationId xmlns:a16="http://schemas.microsoft.com/office/drawing/2014/main" id="{B231A429-48C7-44C1-9DB9-3D8487B794BB}"/>
            </a:ext>
          </a:extLst>
        </xdr:cNvPr>
        <xdr:cNvSpPr/>
      </xdr:nvSpPr>
      <xdr:spPr>
        <a:xfrm>
          <a:off x="1280414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91440</xdr:rowOff>
    </xdr:to>
    <xdr:cxnSp macro="">
      <xdr:nvCxnSpPr>
        <xdr:cNvPr id="359" name="直線コネクタ 358">
          <a:extLst>
            <a:ext uri="{FF2B5EF4-FFF2-40B4-BE49-F238E27FC236}">
              <a16:creationId xmlns:a16="http://schemas.microsoft.com/office/drawing/2014/main" id="{6D434DE0-2379-4FAD-BB40-4F6BC96C2BA4}"/>
            </a:ext>
          </a:extLst>
        </xdr:cNvPr>
        <xdr:cNvCxnSpPr/>
      </xdr:nvCxnSpPr>
      <xdr:spPr>
        <a:xfrm>
          <a:off x="12854940" y="1011718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145143</xdr:rowOff>
    </xdr:from>
    <xdr:to>
      <xdr:col>72</xdr:col>
      <xdr:colOff>38100</xdr:colOff>
      <xdr:row>60</xdr:row>
      <xdr:rowOff>75293</xdr:rowOff>
    </xdr:to>
    <xdr:sp macro="" textlink="">
      <xdr:nvSpPr>
        <xdr:cNvPr id="360" name="楕円 359">
          <a:extLst>
            <a:ext uri="{FF2B5EF4-FFF2-40B4-BE49-F238E27FC236}">
              <a16:creationId xmlns:a16="http://schemas.microsoft.com/office/drawing/2014/main" id="{AD4D7D30-6073-4FE8-9DC3-E4147897672F}"/>
            </a:ext>
          </a:extLst>
        </xdr:cNvPr>
        <xdr:cNvSpPr/>
      </xdr:nvSpPr>
      <xdr:spPr>
        <a:xfrm>
          <a:off x="12029440" y="10035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24493</xdr:rowOff>
    </xdr:from>
    <xdr:to>
      <xdr:col>76</xdr:col>
      <xdr:colOff>114300</xdr:colOff>
      <xdr:row>60</xdr:row>
      <xdr:rowOff>58783</xdr:rowOff>
    </xdr:to>
    <xdr:cxnSp macro="">
      <xdr:nvCxnSpPr>
        <xdr:cNvPr id="361" name="直線コネクタ 360">
          <a:extLst>
            <a:ext uri="{FF2B5EF4-FFF2-40B4-BE49-F238E27FC236}">
              <a16:creationId xmlns:a16="http://schemas.microsoft.com/office/drawing/2014/main" id="{01E1D0C4-AD7C-4670-A66B-8F366203EFA2}"/>
            </a:ext>
          </a:extLst>
        </xdr:cNvPr>
        <xdr:cNvCxnSpPr/>
      </xdr:nvCxnSpPr>
      <xdr:spPr>
        <a:xfrm>
          <a:off x="12072620" y="10082893"/>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110853</xdr:rowOff>
    </xdr:from>
    <xdr:to>
      <xdr:col>67</xdr:col>
      <xdr:colOff>101600</xdr:colOff>
      <xdr:row>60</xdr:row>
      <xdr:rowOff>41003</xdr:rowOff>
    </xdr:to>
    <xdr:sp macro="" textlink="">
      <xdr:nvSpPr>
        <xdr:cNvPr id="362" name="楕円 361">
          <a:extLst>
            <a:ext uri="{FF2B5EF4-FFF2-40B4-BE49-F238E27FC236}">
              <a16:creationId xmlns:a16="http://schemas.microsoft.com/office/drawing/2014/main" id="{29C7D703-A905-44D6-92A7-B24E39483D35}"/>
            </a:ext>
          </a:extLst>
        </xdr:cNvPr>
        <xdr:cNvSpPr/>
      </xdr:nvSpPr>
      <xdr:spPr>
        <a:xfrm>
          <a:off x="11231880" y="10001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161653</xdr:rowOff>
    </xdr:from>
    <xdr:to>
      <xdr:col>71</xdr:col>
      <xdr:colOff>177800</xdr:colOff>
      <xdr:row>60</xdr:row>
      <xdr:rowOff>24493</xdr:rowOff>
    </xdr:to>
    <xdr:cxnSp macro="">
      <xdr:nvCxnSpPr>
        <xdr:cNvPr id="363" name="直線コネクタ 362">
          <a:extLst>
            <a:ext uri="{FF2B5EF4-FFF2-40B4-BE49-F238E27FC236}">
              <a16:creationId xmlns:a16="http://schemas.microsoft.com/office/drawing/2014/main" id="{82E68CFB-5FDE-47C1-9B5C-CD0264BDD96B}"/>
            </a:ext>
          </a:extLst>
        </xdr:cNvPr>
        <xdr:cNvCxnSpPr/>
      </xdr:nvCxnSpPr>
      <xdr:spPr>
        <a:xfrm>
          <a:off x="11282680" y="10052413"/>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364" name="n_1aveValue【保健センター・保健所】&#10;有形固定資産減価償却率">
          <a:extLst>
            <a:ext uri="{FF2B5EF4-FFF2-40B4-BE49-F238E27FC236}">
              <a16:creationId xmlns:a16="http://schemas.microsoft.com/office/drawing/2014/main" id="{BC160A2E-211A-4CAB-8A0D-29817F7F682E}"/>
            </a:ext>
          </a:extLst>
        </xdr:cNvPr>
        <xdr:cNvSpPr txBox="1"/>
      </xdr:nvSpPr>
      <xdr:spPr>
        <a:xfrm>
          <a:off x="13437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365" name="n_2aveValue【保健センター・保健所】&#10;有形固定資産減価償却率">
          <a:extLst>
            <a:ext uri="{FF2B5EF4-FFF2-40B4-BE49-F238E27FC236}">
              <a16:creationId xmlns:a16="http://schemas.microsoft.com/office/drawing/2014/main" id="{147A9920-CE19-4A0A-9486-6A4F5F94C6A3}"/>
            </a:ext>
          </a:extLst>
        </xdr:cNvPr>
        <xdr:cNvSpPr txBox="1"/>
      </xdr:nvSpPr>
      <xdr:spPr>
        <a:xfrm>
          <a:off x="12675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366" name="n_3aveValue【保健センター・保健所】&#10;有形固定資産減価償却率">
          <a:extLst>
            <a:ext uri="{FF2B5EF4-FFF2-40B4-BE49-F238E27FC236}">
              <a16:creationId xmlns:a16="http://schemas.microsoft.com/office/drawing/2014/main" id="{BB1B3718-835E-490D-9254-D8EB02812065}"/>
            </a:ext>
          </a:extLst>
        </xdr:cNvPr>
        <xdr:cNvSpPr txBox="1"/>
      </xdr:nvSpPr>
      <xdr:spPr>
        <a:xfrm>
          <a:off x="119005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367" name="n_4aveValue【保健センター・保健所】&#10;有形固定資産減価償却率">
          <a:extLst>
            <a:ext uri="{FF2B5EF4-FFF2-40B4-BE49-F238E27FC236}">
              <a16:creationId xmlns:a16="http://schemas.microsoft.com/office/drawing/2014/main" id="{2B77344E-C381-4FD5-86C1-9E4A9FD3686B}"/>
            </a:ext>
          </a:extLst>
        </xdr:cNvPr>
        <xdr:cNvSpPr txBox="1"/>
      </xdr:nvSpPr>
      <xdr:spPr>
        <a:xfrm>
          <a:off x="11102984" y="971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368" name="n_1mainValue【保健センター・保健所】&#10;有形固定資産減価償却率">
          <a:extLst>
            <a:ext uri="{FF2B5EF4-FFF2-40B4-BE49-F238E27FC236}">
              <a16:creationId xmlns:a16="http://schemas.microsoft.com/office/drawing/2014/main" id="{41E73D39-F8B2-4876-A8F9-46807858E4CF}"/>
            </a:ext>
          </a:extLst>
        </xdr:cNvPr>
        <xdr:cNvSpPr txBox="1"/>
      </xdr:nvSpPr>
      <xdr:spPr>
        <a:xfrm>
          <a:off x="13437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369" name="n_2mainValue【保健センター・保健所】&#10;有形固定資産減価償却率">
          <a:extLst>
            <a:ext uri="{FF2B5EF4-FFF2-40B4-BE49-F238E27FC236}">
              <a16:creationId xmlns:a16="http://schemas.microsoft.com/office/drawing/2014/main" id="{953F115C-519E-4EFE-A1AE-A98C542AD087}"/>
            </a:ext>
          </a:extLst>
        </xdr:cNvPr>
        <xdr:cNvSpPr txBox="1"/>
      </xdr:nvSpPr>
      <xdr:spPr>
        <a:xfrm>
          <a:off x="12675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66420</xdr:rowOff>
    </xdr:from>
    <xdr:ext cx="405111" cy="259045"/>
    <xdr:sp macro="" textlink="">
      <xdr:nvSpPr>
        <xdr:cNvPr id="370" name="n_3mainValue【保健センター・保健所】&#10;有形固定資産減価償却率">
          <a:extLst>
            <a:ext uri="{FF2B5EF4-FFF2-40B4-BE49-F238E27FC236}">
              <a16:creationId xmlns:a16="http://schemas.microsoft.com/office/drawing/2014/main" id="{D1B8E938-3816-44E7-A014-06F2F5252A61}"/>
            </a:ext>
          </a:extLst>
        </xdr:cNvPr>
        <xdr:cNvSpPr txBox="1"/>
      </xdr:nvSpPr>
      <xdr:spPr>
        <a:xfrm>
          <a:off x="119005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371" name="n_4mainValue【保健センター・保健所】&#10;有形固定資産減価償却率">
          <a:extLst>
            <a:ext uri="{FF2B5EF4-FFF2-40B4-BE49-F238E27FC236}">
              <a16:creationId xmlns:a16="http://schemas.microsoft.com/office/drawing/2014/main" id="{21420CEC-672C-4AC2-8B7E-6F5E5ECDFB43}"/>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a:extLst>
            <a:ext uri="{FF2B5EF4-FFF2-40B4-BE49-F238E27FC236}">
              <a16:creationId xmlns:a16="http://schemas.microsoft.com/office/drawing/2014/main" id="{45FDC583-4DDE-4139-961F-F4036E359E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a:extLst>
            <a:ext uri="{FF2B5EF4-FFF2-40B4-BE49-F238E27FC236}">
              <a16:creationId xmlns:a16="http://schemas.microsoft.com/office/drawing/2014/main" id="{3CF82E92-33B2-4A51-9141-4E3CCAC44F0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a:extLst>
            <a:ext uri="{FF2B5EF4-FFF2-40B4-BE49-F238E27FC236}">
              <a16:creationId xmlns:a16="http://schemas.microsoft.com/office/drawing/2014/main" id="{4FDD739A-E4BF-49BD-8603-6216E7793C9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a:extLst>
            <a:ext uri="{FF2B5EF4-FFF2-40B4-BE49-F238E27FC236}">
              <a16:creationId xmlns:a16="http://schemas.microsoft.com/office/drawing/2014/main" id="{B3B7332A-B02B-4C54-B00F-906AB6FC9FD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a:extLst>
            <a:ext uri="{FF2B5EF4-FFF2-40B4-BE49-F238E27FC236}">
              <a16:creationId xmlns:a16="http://schemas.microsoft.com/office/drawing/2014/main" id="{6F7955D8-F2E9-4D55-A68E-18BC649F846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a:extLst>
            <a:ext uri="{FF2B5EF4-FFF2-40B4-BE49-F238E27FC236}">
              <a16:creationId xmlns:a16="http://schemas.microsoft.com/office/drawing/2014/main" id="{AFC7209C-8EA1-4152-BD8A-A70F3F9AEF1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a:extLst>
            <a:ext uri="{FF2B5EF4-FFF2-40B4-BE49-F238E27FC236}">
              <a16:creationId xmlns:a16="http://schemas.microsoft.com/office/drawing/2014/main" id="{A0F33CE7-BC73-4C24-8A35-FD8E2A695F4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a:extLst>
            <a:ext uri="{FF2B5EF4-FFF2-40B4-BE49-F238E27FC236}">
              <a16:creationId xmlns:a16="http://schemas.microsoft.com/office/drawing/2014/main" id="{BC7C19A8-FC46-4F6F-9388-7D0155BB3F0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a:extLst>
            <a:ext uri="{FF2B5EF4-FFF2-40B4-BE49-F238E27FC236}">
              <a16:creationId xmlns:a16="http://schemas.microsoft.com/office/drawing/2014/main" id="{2FE7514C-AF3D-4993-86EE-68B8C108809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a:extLst>
            <a:ext uri="{FF2B5EF4-FFF2-40B4-BE49-F238E27FC236}">
              <a16:creationId xmlns:a16="http://schemas.microsoft.com/office/drawing/2014/main" id="{A574F9AE-8CD1-46B4-9033-22CF26666EC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2" name="直線コネクタ 381">
          <a:extLst>
            <a:ext uri="{FF2B5EF4-FFF2-40B4-BE49-F238E27FC236}">
              <a16:creationId xmlns:a16="http://schemas.microsoft.com/office/drawing/2014/main" id="{C3907321-DAC9-4BB5-B5F3-4C583730E13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3" name="テキスト ボックス 382">
          <a:extLst>
            <a:ext uri="{FF2B5EF4-FFF2-40B4-BE49-F238E27FC236}">
              <a16:creationId xmlns:a16="http://schemas.microsoft.com/office/drawing/2014/main" id="{9DE8D29A-3322-4290-95E0-C451CF79BB1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4" name="直線コネクタ 383">
          <a:extLst>
            <a:ext uri="{FF2B5EF4-FFF2-40B4-BE49-F238E27FC236}">
              <a16:creationId xmlns:a16="http://schemas.microsoft.com/office/drawing/2014/main" id="{71194B55-29EA-4FFD-9E74-7C29C6F61868}"/>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5" name="テキスト ボックス 384">
          <a:extLst>
            <a:ext uri="{FF2B5EF4-FFF2-40B4-BE49-F238E27FC236}">
              <a16:creationId xmlns:a16="http://schemas.microsoft.com/office/drawing/2014/main" id="{41C4BE4C-2CF3-4B5E-9A65-5552947ED04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6" name="直線コネクタ 385">
          <a:extLst>
            <a:ext uri="{FF2B5EF4-FFF2-40B4-BE49-F238E27FC236}">
              <a16:creationId xmlns:a16="http://schemas.microsoft.com/office/drawing/2014/main" id="{A7E18284-5420-428D-A588-5E09F1C5A64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7" name="テキスト ボックス 386">
          <a:extLst>
            <a:ext uri="{FF2B5EF4-FFF2-40B4-BE49-F238E27FC236}">
              <a16:creationId xmlns:a16="http://schemas.microsoft.com/office/drawing/2014/main" id="{7BD7FC66-E93D-4AEA-BCC4-76213CA2DC0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8" name="直線コネクタ 387">
          <a:extLst>
            <a:ext uri="{FF2B5EF4-FFF2-40B4-BE49-F238E27FC236}">
              <a16:creationId xmlns:a16="http://schemas.microsoft.com/office/drawing/2014/main" id="{2DE4A750-D52E-4747-98E2-04ACFE060C2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9" name="テキスト ボックス 388">
          <a:extLst>
            <a:ext uri="{FF2B5EF4-FFF2-40B4-BE49-F238E27FC236}">
              <a16:creationId xmlns:a16="http://schemas.microsoft.com/office/drawing/2014/main" id="{F6F963B2-6095-4A4B-9DD5-07A21E8C075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0" name="直線コネクタ 389">
          <a:extLst>
            <a:ext uri="{FF2B5EF4-FFF2-40B4-BE49-F238E27FC236}">
              <a16:creationId xmlns:a16="http://schemas.microsoft.com/office/drawing/2014/main" id="{3B4115C3-DC1B-4D5D-9E61-7E2D26A343A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1" name="テキスト ボックス 390">
          <a:extLst>
            <a:ext uri="{FF2B5EF4-FFF2-40B4-BE49-F238E27FC236}">
              <a16:creationId xmlns:a16="http://schemas.microsoft.com/office/drawing/2014/main" id="{F376997E-E4F9-4D6D-8401-D9EC25330B9E}"/>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a:extLst>
            <a:ext uri="{FF2B5EF4-FFF2-40B4-BE49-F238E27FC236}">
              <a16:creationId xmlns:a16="http://schemas.microsoft.com/office/drawing/2014/main" id="{28142ECE-9A3C-41E4-BA6F-70FC107FF93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a:extLst>
            <a:ext uri="{FF2B5EF4-FFF2-40B4-BE49-F238E27FC236}">
              <a16:creationId xmlns:a16="http://schemas.microsoft.com/office/drawing/2014/main" id="{68800247-3BCC-4D6F-AC67-3A6C27C8EBC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a:extLst>
            <a:ext uri="{FF2B5EF4-FFF2-40B4-BE49-F238E27FC236}">
              <a16:creationId xmlns:a16="http://schemas.microsoft.com/office/drawing/2014/main" id="{3F9BD9B9-FC9C-4ADA-86C7-DF8FBAE7F3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395" name="直線コネクタ 394">
          <a:extLst>
            <a:ext uri="{FF2B5EF4-FFF2-40B4-BE49-F238E27FC236}">
              <a16:creationId xmlns:a16="http://schemas.microsoft.com/office/drawing/2014/main" id="{B455E232-CD05-4A49-8075-7DBDA5B96901}"/>
            </a:ext>
          </a:extLst>
        </xdr:cNvPr>
        <xdr:cNvCxnSpPr/>
      </xdr:nvCxnSpPr>
      <xdr:spPr>
        <a:xfrm flipV="1">
          <a:off x="19509104" y="949261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396" name="【保健センター・保健所】&#10;一人当たり面積最小値テキスト">
          <a:extLst>
            <a:ext uri="{FF2B5EF4-FFF2-40B4-BE49-F238E27FC236}">
              <a16:creationId xmlns:a16="http://schemas.microsoft.com/office/drawing/2014/main" id="{1EAA8D30-72C9-4D72-A29C-D0083BF6E11E}"/>
            </a:ext>
          </a:extLst>
        </xdr:cNvPr>
        <xdr:cNvSpPr txBox="1"/>
      </xdr:nvSpPr>
      <xdr:spPr>
        <a:xfrm>
          <a:off x="1954784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397" name="直線コネクタ 396">
          <a:extLst>
            <a:ext uri="{FF2B5EF4-FFF2-40B4-BE49-F238E27FC236}">
              <a16:creationId xmlns:a16="http://schemas.microsoft.com/office/drawing/2014/main" id="{D606B280-8BC1-434A-B190-2F0DF4E5B77D}"/>
            </a:ext>
          </a:extLst>
        </xdr:cNvPr>
        <xdr:cNvCxnSpPr/>
      </xdr:nvCxnSpPr>
      <xdr:spPr>
        <a:xfrm>
          <a:off x="19443700" y="1072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398" name="【保健センター・保健所】&#10;一人当たり面積最大値テキスト">
          <a:extLst>
            <a:ext uri="{FF2B5EF4-FFF2-40B4-BE49-F238E27FC236}">
              <a16:creationId xmlns:a16="http://schemas.microsoft.com/office/drawing/2014/main" id="{55AF9ACB-8122-4A23-B1CD-E62B3D24ED8B}"/>
            </a:ext>
          </a:extLst>
        </xdr:cNvPr>
        <xdr:cNvSpPr txBox="1"/>
      </xdr:nvSpPr>
      <xdr:spPr>
        <a:xfrm>
          <a:off x="1954784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399" name="直線コネクタ 398">
          <a:extLst>
            <a:ext uri="{FF2B5EF4-FFF2-40B4-BE49-F238E27FC236}">
              <a16:creationId xmlns:a16="http://schemas.microsoft.com/office/drawing/2014/main" id="{513A6FF4-47A8-4112-B224-8B3D19EF26EB}"/>
            </a:ext>
          </a:extLst>
        </xdr:cNvPr>
        <xdr:cNvCxnSpPr/>
      </xdr:nvCxnSpPr>
      <xdr:spPr>
        <a:xfrm>
          <a:off x="1944370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400" name="【保健センター・保健所】&#10;一人当たり面積平均値テキスト">
          <a:extLst>
            <a:ext uri="{FF2B5EF4-FFF2-40B4-BE49-F238E27FC236}">
              <a16:creationId xmlns:a16="http://schemas.microsoft.com/office/drawing/2014/main" id="{472EF0C0-A3CD-4669-A2DD-C30D87401E3D}"/>
            </a:ext>
          </a:extLst>
        </xdr:cNvPr>
        <xdr:cNvSpPr txBox="1"/>
      </xdr:nvSpPr>
      <xdr:spPr>
        <a:xfrm>
          <a:off x="19547840" y="1031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401" name="フローチャート: 判断 400">
          <a:extLst>
            <a:ext uri="{FF2B5EF4-FFF2-40B4-BE49-F238E27FC236}">
              <a16:creationId xmlns:a16="http://schemas.microsoft.com/office/drawing/2014/main" id="{182AFA65-5B3C-4526-B750-DB0332128454}"/>
            </a:ext>
          </a:extLst>
        </xdr:cNvPr>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402" name="フローチャート: 判断 401">
          <a:extLst>
            <a:ext uri="{FF2B5EF4-FFF2-40B4-BE49-F238E27FC236}">
              <a16:creationId xmlns:a16="http://schemas.microsoft.com/office/drawing/2014/main" id="{C3A71222-8197-49BC-93A9-FBAA8E177265}"/>
            </a:ext>
          </a:extLst>
        </xdr:cNvPr>
        <xdr:cNvSpPr/>
      </xdr:nvSpPr>
      <xdr:spPr>
        <a:xfrm>
          <a:off x="18735040" y="1034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403" name="フローチャート: 判断 402">
          <a:extLst>
            <a:ext uri="{FF2B5EF4-FFF2-40B4-BE49-F238E27FC236}">
              <a16:creationId xmlns:a16="http://schemas.microsoft.com/office/drawing/2014/main" id="{58384D85-4067-4E31-BAD8-A2425C6B522E}"/>
            </a:ext>
          </a:extLst>
        </xdr:cNvPr>
        <xdr:cNvSpPr/>
      </xdr:nvSpPr>
      <xdr:spPr>
        <a:xfrm>
          <a:off x="17937480" y="10220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404" name="フローチャート: 判断 403">
          <a:extLst>
            <a:ext uri="{FF2B5EF4-FFF2-40B4-BE49-F238E27FC236}">
              <a16:creationId xmlns:a16="http://schemas.microsoft.com/office/drawing/2014/main" id="{C4536411-A6F7-41F5-B62C-342B1B9781D9}"/>
            </a:ext>
          </a:extLst>
        </xdr:cNvPr>
        <xdr:cNvSpPr/>
      </xdr:nvSpPr>
      <xdr:spPr>
        <a:xfrm>
          <a:off x="1716278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405" name="フローチャート: 判断 404">
          <a:extLst>
            <a:ext uri="{FF2B5EF4-FFF2-40B4-BE49-F238E27FC236}">
              <a16:creationId xmlns:a16="http://schemas.microsoft.com/office/drawing/2014/main" id="{54EAACF8-0A26-4C91-B928-1DDC4F96E5DB}"/>
            </a:ext>
          </a:extLst>
        </xdr:cNvPr>
        <xdr:cNvSpPr/>
      </xdr:nvSpPr>
      <xdr:spPr>
        <a:xfrm>
          <a:off x="1638808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32494297-383A-4261-95C3-AC9C678059A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F82242F0-73D2-4702-B51F-A4B4BAF7AD7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19361277-C7E5-42F3-BC12-6F32389E74D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DDB08E5D-6258-4FB7-8DAC-84DAE0F8B79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E8A0CF69-3367-4AD9-967B-44ACA6C5121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122555</xdr:rowOff>
    </xdr:from>
    <xdr:to>
      <xdr:col>116</xdr:col>
      <xdr:colOff>114300</xdr:colOff>
      <xdr:row>61</xdr:row>
      <xdr:rowOff>52705</xdr:rowOff>
    </xdr:to>
    <xdr:sp macro="" textlink="">
      <xdr:nvSpPr>
        <xdr:cNvPr id="411" name="楕円 410">
          <a:extLst>
            <a:ext uri="{FF2B5EF4-FFF2-40B4-BE49-F238E27FC236}">
              <a16:creationId xmlns:a16="http://schemas.microsoft.com/office/drawing/2014/main" id="{AFA0CDC0-3185-43C5-98A3-0595A1EB2C23}"/>
            </a:ext>
          </a:extLst>
        </xdr:cNvPr>
        <xdr:cNvSpPr/>
      </xdr:nvSpPr>
      <xdr:spPr>
        <a:xfrm>
          <a:off x="19458940" y="101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145432</xdr:rowOff>
    </xdr:from>
    <xdr:ext cx="469744" cy="259045"/>
    <xdr:sp macro="" textlink="">
      <xdr:nvSpPr>
        <xdr:cNvPr id="412" name="【保健センター・保健所】&#10;一人当たり面積該当値テキスト">
          <a:extLst>
            <a:ext uri="{FF2B5EF4-FFF2-40B4-BE49-F238E27FC236}">
              <a16:creationId xmlns:a16="http://schemas.microsoft.com/office/drawing/2014/main" id="{4264547E-39A8-48A9-92EC-00807D292B1B}"/>
            </a:ext>
          </a:extLst>
        </xdr:cNvPr>
        <xdr:cNvSpPr txBox="1"/>
      </xdr:nvSpPr>
      <xdr:spPr>
        <a:xfrm>
          <a:off x="19547840"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133985</xdr:rowOff>
    </xdr:from>
    <xdr:to>
      <xdr:col>112</xdr:col>
      <xdr:colOff>38100</xdr:colOff>
      <xdr:row>61</xdr:row>
      <xdr:rowOff>64135</xdr:rowOff>
    </xdr:to>
    <xdr:sp macro="" textlink="">
      <xdr:nvSpPr>
        <xdr:cNvPr id="413" name="楕円 412">
          <a:extLst>
            <a:ext uri="{FF2B5EF4-FFF2-40B4-BE49-F238E27FC236}">
              <a16:creationId xmlns:a16="http://schemas.microsoft.com/office/drawing/2014/main" id="{8D2898F8-8E4A-4F42-9059-E3082EB6DE7B}"/>
            </a:ext>
          </a:extLst>
        </xdr:cNvPr>
        <xdr:cNvSpPr/>
      </xdr:nvSpPr>
      <xdr:spPr>
        <a:xfrm>
          <a:off x="18735040" y="10192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xdr:rowOff>
    </xdr:from>
    <xdr:to>
      <xdr:col>116</xdr:col>
      <xdr:colOff>63500</xdr:colOff>
      <xdr:row>61</xdr:row>
      <xdr:rowOff>13335</xdr:rowOff>
    </xdr:to>
    <xdr:cxnSp macro="">
      <xdr:nvCxnSpPr>
        <xdr:cNvPr id="414" name="直線コネクタ 413">
          <a:extLst>
            <a:ext uri="{FF2B5EF4-FFF2-40B4-BE49-F238E27FC236}">
              <a16:creationId xmlns:a16="http://schemas.microsoft.com/office/drawing/2014/main" id="{25AD6F94-8F61-4A0D-B4E6-D0D053742817}"/>
            </a:ext>
          </a:extLst>
        </xdr:cNvPr>
        <xdr:cNvCxnSpPr/>
      </xdr:nvCxnSpPr>
      <xdr:spPr>
        <a:xfrm flipV="1">
          <a:off x="18778220" y="1022794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145415</xdr:rowOff>
    </xdr:from>
    <xdr:to>
      <xdr:col>107</xdr:col>
      <xdr:colOff>101600</xdr:colOff>
      <xdr:row>61</xdr:row>
      <xdr:rowOff>75565</xdr:rowOff>
    </xdr:to>
    <xdr:sp macro="" textlink="">
      <xdr:nvSpPr>
        <xdr:cNvPr id="415" name="楕円 414">
          <a:extLst>
            <a:ext uri="{FF2B5EF4-FFF2-40B4-BE49-F238E27FC236}">
              <a16:creationId xmlns:a16="http://schemas.microsoft.com/office/drawing/2014/main" id="{60D7DE8F-86F6-43A5-8B10-4B9EC85287A8}"/>
            </a:ext>
          </a:extLst>
        </xdr:cNvPr>
        <xdr:cNvSpPr/>
      </xdr:nvSpPr>
      <xdr:spPr>
        <a:xfrm>
          <a:off x="17937480" y="1020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13335</xdr:rowOff>
    </xdr:from>
    <xdr:to>
      <xdr:col>111</xdr:col>
      <xdr:colOff>177800</xdr:colOff>
      <xdr:row>61</xdr:row>
      <xdr:rowOff>24765</xdr:rowOff>
    </xdr:to>
    <xdr:cxnSp macro="">
      <xdr:nvCxnSpPr>
        <xdr:cNvPr id="416" name="直線コネクタ 415">
          <a:extLst>
            <a:ext uri="{FF2B5EF4-FFF2-40B4-BE49-F238E27FC236}">
              <a16:creationId xmlns:a16="http://schemas.microsoft.com/office/drawing/2014/main" id="{3E65B4D5-7E81-4518-90EA-916289D39165}"/>
            </a:ext>
          </a:extLst>
        </xdr:cNvPr>
        <xdr:cNvCxnSpPr/>
      </xdr:nvCxnSpPr>
      <xdr:spPr>
        <a:xfrm flipV="1">
          <a:off x="17988280" y="1023937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417" name="楕円 416">
          <a:extLst>
            <a:ext uri="{FF2B5EF4-FFF2-40B4-BE49-F238E27FC236}">
              <a16:creationId xmlns:a16="http://schemas.microsoft.com/office/drawing/2014/main" id="{24AEC39B-B315-4942-A7FE-A68C8E10D901}"/>
            </a:ext>
          </a:extLst>
        </xdr:cNvPr>
        <xdr:cNvSpPr/>
      </xdr:nvSpPr>
      <xdr:spPr>
        <a:xfrm>
          <a:off x="1716278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24765</xdr:rowOff>
    </xdr:from>
    <xdr:to>
      <xdr:col>107</xdr:col>
      <xdr:colOff>50800</xdr:colOff>
      <xdr:row>61</xdr:row>
      <xdr:rowOff>34290</xdr:rowOff>
    </xdr:to>
    <xdr:cxnSp macro="">
      <xdr:nvCxnSpPr>
        <xdr:cNvPr id="418" name="直線コネクタ 417">
          <a:extLst>
            <a:ext uri="{FF2B5EF4-FFF2-40B4-BE49-F238E27FC236}">
              <a16:creationId xmlns:a16="http://schemas.microsoft.com/office/drawing/2014/main" id="{6E447707-8DBD-467A-946B-586F76655830}"/>
            </a:ext>
          </a:extLst>
        </xdr:cNvPr>
        <xdr:cNvCxnSpPr/>
      </xdr:nvCxnSpPr>
      <xdr:spPr>
        <a:xfrm flipV="1">
          <a:off x="17213580" y="1025080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166370</xdr:rowOff>
    </xdr:from>
    <xdr:to>
      <xdr:col>98</xdr:col>
      <xdr:colOff>38100</xdr:colOff>
      <xdr:row>61</xdr:row>
      <xdr:rowOff>96520</xdr:rowOff>
    </xdr:to>
    <xdr:sp macro="" textlink="">
      <xdr:nvSpPr>
        <xdr:cNvPr id="419" name="楕円 418">
          <a:extLst>
            <a:ext uri="{FF2B5EF4-FFF2-40B4-BE49-F238E27FC236}">
              <a16:creationId xmlns:a16="http://schemas.microsoft.com/office/drawing/2014/main" id="{66D78A36-45AC-4F39-A87F-95567B05DDC1}"/>
            </a:ext>
          </a:extLst>
        </xdr:cNvPr>
        <xdr:cNvSpPr/>
      </xdr:nvSpPr>
      <xdr:spPr>
        <a:xfrm>
          <a:off x="1638808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45720</xdr:rowOff>
    </xdr:to>
    <xdr:cxnSp macro="">
      <xdr:nvCxnSpPr>
        <xdr:cNvPr id="420" name="直線コネクタ 419">
          <a:extLst>
            <a:ext uri="{FF2B5EF4-FFF2-40B4-BE49-F238E27FC236}">
              <a16:creationId xmlns:a16="http://schemas.microsoft.com/office/drawing/2014/main" id="{94843F04-B84B-4998-B1B9-8253AC07810F}"/>
            </a:ext>
          </a:extLst>
        </xdr:cNvPr>
        <xdr:cNvCxnSpPr/>
      </xdr:nvCxnSpPr>
      <xdr:spPr>
        <a:xfrm flipV="1">
          <a:off x="16431260" y="1026033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36212</xdr:rowOff>
    </xdr:from>
    <xdr:ext cx="469744" cy="259045"/>
    <xdr:sp macro="" textlink="">
      <xdr:nvSpPr>
        <xdr:cNvPr id="421" name="n_1aveValue【保健センター・保健所】&#10;一人当たり面積">
          <a:extLst>
            <a:ext uri="{FF2B5EF4-FFF2-40B4-BE49-F238E27FC236}">
              <a16:creationId xmlns:a16="http://schemas.microsoft.com/office/drawing/2014/main" id="{51F0F313-8CF8-4B24-98C8-ACA934374965}"/>
            </a:ext>
          </a:extLst>
        </xdr:cNvPr>
        <xdr:cNvSpPr txBox="1"/>
      </xdr:nvSpPr>
      <xdr:spPr>
        <a:xfrm>
          <a:off x="18561127" y="104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422" name="n_2aveValue【保健センター・保健所】&#10;一人当たり面積">
          <a:extLst>
            <a:ext uri="{FF2B5EF4-FFF2-40B4-BE49-F238E27FC236}">
              <a16:creationId xmlns:a16="http://schemas.microsoft.com/office/drawing/2014/main" id="{2BBA9D92-EE50-4ACE-A0E0-3D9EEEC62A2C}"/>
            </a:ext>
          </a:extLst>
        </xdr:cNvPr>
        <xdr:cNvSpPr txBox="1"/>
      </xdr:nvSpPr>
      <xdr:spPr>
        <a:xfrm>
          <a:off x="17776267"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114317</xdr:rowOff>
    </xdr:from>
    <xdr:ext cx="469744" cy="259045"/>
    <xdr:sp macro="" textlink="">
      <xdr:nvSpPr>
        <xdr:cNvPr id="423" name="n_3aveValue【保健センター・保健所】&#10;一人当たり面積">
          <a:extLst>
            <a:ext uri="{FF2B5EF4-FFF2-40B4-BE49-F238E27FC236}">
              <a16:creationId xmlns:a16="http://schemas.microsoft.com/office/drawing/2014/main" id="{CCAC6B8F-98CB-4BB8-9A72-8BEAC074FBC6}"/>
            </a:ext>
          </a:extLst>
        </xdr:cNvPr>
        <xdr:cNvSpPr txBox="1"/>
      </xdr:nvSpPr>
      <xdr:spPr>
        <a:xfrm>
          <a:off x="17001567"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424" name="n_4aveValue【保健センター・保健所】&#10;一人当たり面積">
          <a:extLst>
            <a:ext uri="{FF2B5EF4-FFF2-40B4-BE49-F238E27FC236}">
              <a16:creationId xmlns:a16="http://schemas.microsoft.com/office/drawing/2014/main" id="{AA0B086D-0017-4393-ACD8-02C45A8AC9BA}"/>
            </a:ext>
          </a:extLst>
        </xdr:cNvPr>
        <xdr:cNvSpPr txBox="1"/>
      </xdr:nvSpPr>
      <xdr:spPr>
        <a:xfrm>
          <a:off x="1622686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80662</xdr:rowOff>
    </xdr:from>
    <xdr:ext cx="469744" cy="259045"/>
    <xdr:sp macro="" textlink="">
      <xdr:nvSpPr>
        <xdr:cNvPr id="425" name="n_1mainValue【保健センター・保健所】&#10;一人当たり面積">
          <a:extLst>
            <a:ext uri="{FF2B5EF4-FFF2-40B4-BE49-F238E27FC236}">
              <a16:creationId xmlns:a16="http://schemas.microsoft.com/office/drawing/2014/main" id="{9CAE0DE4-B843-465A-A2C2-F2A8D870430E}"/>
            </a:ext>
          </a:extLst>
        </xdr:cNvPr>
        <xdr:cNvSpPr txBox="1"/>
      </xdr:nvSpPr>
      <xdr:spPr>
        <a:xfrm>
          <a:off x="18561127"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92092</xdr:rowOff>
    </xdr:from>
    <xdr:ext cx="469744" cy="259045"/>
    <xdr:sp macro="" textlink="">
      <xdr:nvSpPr>
        <xdr:cNvPr id="426" name="n_2mainValue【保健センター・保健所】&#10;一人当たり面積">
          <a:extLst>
            <a:ext uri="{FF2B5EF4-FFF2-40B4-BE49-F238E27FC236}">
              <a16:creationId xmlns:a16="http://schemas.microsoft.com/office/drawing/2014/main" id="{9B67876C-D4BB-4FBC-81EA-27A72EBC022D}"/>
            </a:ext>
          </a:extLst>
        </xdr:cNvPr>
        <xdr:cNvSpPr txBox="1"/>
      </xdr:nvSpPr>
      <xdr:spPr>
        <a:xfrm>
          <a:off x="17776267" y="99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427" name="n_3mainValue【保健センター・保健所】&#10;一人当たり面積">
          <a:extLst>
            <a:ext uri="{FF2B5EF4-FFF2-40B4-BE49-F238E27FC236}">
              <a16:creationId xmlns:a16="http://schemas.microsoft.com/office/drawing/2014/main" id="{A99E17C9-D236-471B-A597-9F84D286DB93}"/>
            </a:ext>
          </a:extLst>
        </xdr:cNvPr>
        <xdr:cNvSpPr txBox="1"/>
      </xdr:nvSpPr>
      <xdr:spPr>
        <a:xfrm>
          <a:off x="1700156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113047</xdr:rowOff>
    </xdr:from>
    <xdr:ext cx="469744" cy="259045"/>
    <xdr:sp macro="" textlink="">
      <xdr:nvSpPr>
        <xdr:cNvPr id="428" name="n_4mainValue【保健センター・保健所】&#10;一人当たり面積">
          <a:extLst>
            <a:ext uri="{FF2B5EF4-FFF2-40B4-BE49-F238E27FC236}">
              <a16:creationId xmlns:a16="http://schemas.microsoft.com/office/drawing/2014/main" id="{990B25DF-6D83-4F97-A12D-482D3EC05629}"/>
            </a:ext>
          </a:extLst>
        </xdr:cNvPr>
        <xdr:cNvSpPr txBox="1"/>
      </xdr:nvSpPr>
      <xdr:spPr>
        <a:xfrm>
          <a:off x="16226867"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E5AD235C-9518-440B-8EA3-4AB36992CAF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56D0A47F-0324-41B9-80D6-91E413DC118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517E6F2F-8417-4C68-824E-669A05DCBA0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FC3C1F64-F7AC-4702-9C47-0C79D335BEC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920B66C0-580B-4F2C-8D49-64CBC7C04CB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C4C0680C-FC90-434E-BD59-9F8A45CB004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B0D3ADA8-C986-4718-8CE3-A8C68CED5A1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C58C07A1-0213-4874-8A07-72703BD2D14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39F4FC60-BFC5-4091-A5B6-86040698076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6AF3DF13-D4BF-411C-ABDA-B0135871085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D6C8E986-15FA-4288-AE2B-40E9E9EFF04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0" name="直線コネクタ 439">
          <a:extLst>
            <a:ext uri="{FF2B5EF4-FFF2-40B4-BE49-F238E27FC236}">
              <a16:creationId xmlns:a16="http://schemas.microsoft.com/office/drawing/2014/main" id="{D518DD3C-95D7-48C4-8312-D07862FD6FB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1" name="テキスト ボックス 440">
          <a:extLst>
            <a:ext uri="{FF2B5EF4-FFF2-40B4-BE49-F238E27FC236}">
              <a16:creationId xmlns:a16="http://schemas.microsoft.com/office/drawing/2014/main" id="{B57189E5-77F8-47AC-86A2-E594F9BCC2B9}"/>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2" name="直線コネクタ 441">
          <a:extLst>
            <a:ext uri="{FF2B5EF4-FFF2-40B4-BE49-F238E27FC236}">
              <a16:creationId xmlns:a16="http://schemas.microsoft.com/office/drawing/2014/main" id="{3306C535-0691-40A2-B3D5-9DB8A748524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3" name="テキスト ボックス 442">
          <a:extLst>
            <a:ext uri="{FF2B5EF4-FFF2-40B4-BE49-F238E27FC236}">
              <a16:creationId xmlns:a16="http://schemas.microsoft.com/office/drawing/2014/main" id="{35CD76DB-1035-4B76-8E65-5A1AC80CFA4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4" name="直線コネクタ 443">
          <a:extLst>
            <a:ext uri="{FF2B5EF4-FFF2-40B4-BE49-F238E27FC236}">
              <a16:creationId xmlns:a16="http://schemas.microsoft.com/office/drawing/2014/main" id="{B43CEC95-3C11-485E-B4DF-7B1B3E36DE02}"/>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5" name="テキスト ボックス 444">
          <a:extLst>
            <a:ext uri="{FF2B5EF4-FFF2-40B4-BE49-F238E27FC236}">
              <a16:creationId xmlns:a16="http://schemas.microsoft.com/office/drawing/2014/main" id="{689BEF2E-C4C9-4B5C-A2B6-97A3D301C95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6" name="直線コネクタ 445">
          <a:extLst>
            <a:ext uri="{FF2B5EF4-FFF2-40B4-BE49-F238E27FC236}">
              <a16:creationId xmlns:a16="http://schemas.microsoft.com/office/drawing/2014/main" id="{D9FB18BB-40D8-47AA-BE79-FC724AFE1AD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7" name="テキスト ボックス 446">
          <a:extLst>
            <a:ext uri="{FF2B5EF4-FFF2-40B4-BE49-F238E27FC236}">
              <a16:creationId xmlns:a16="http://schemas.microsoft.com/office/drawing/2014/main" id="{6A7493BB-A241-45CB-ACD3-2D7E13C4228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8" name="直線コネクタ 447">
          <a:extLst>
            <a:ext uri="{FF2B5EF4-FFF2-40B4-BE49-F238E27FC236}">
              <a16:creationId xmlns:a16="http://schemas.microsoft.com/office/drawing/2014/main" id="{F42EAA33-41C2-4123-9F4E-5B6A0245630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9" name="テキスト ボックス 448">
          <a:extLst>
            <a:ext uri="{FF2B5EF4-FFF2-40B4-BE49-F238E27FC236}">
              <a16:creationId xmlns:a16="http://schemas.microsoft.com/office/drawing/2014/main" id="{BCC07051-C917-49B0-97FF-2E098A41055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0" name="直線コネクタ 449">
          <a:extLst>
            <a:ext uri="{FF2B5EF4-FFF2-40B4-BE49-F238E27FC236}">
              <a16:creationId xmlns:a16="http://schemas.microsoft.com/office/drawing/2014/main" id="{9FF35B77-76FA-416C-8851-9AD99C9E7CC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1" name="テキスト ボックス 450">
          <a:extLst>
            <a:ext uri="{FF2B5EF4-FFF2-40B4-BE49-F238E27FC236}">
              <a16:creationId xmlns:a16="http://schemas.microsoft.com/office/drawing/2014/main" id="{4F324EEB-66D5-46D3-9145-720CD92CC35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id="{3AAD93E8-EEA2-4735-B2CE-096181A7FEB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744973E7-EF38-4CB7-9DC6-D3A198C2803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454" name="直線コネクタ 453">
          <a:extLst>
            <a:ext uri="{FF2B5EF4-FFF2-40B4-BE49-F238E27FC236}">
              <a16:creationId xmlns:a16="http://schemas.microsoft.com/office/drawing/2014/main" id="{1D863D05-39E7-4B07-AE5D-6B985CA83B03}"/>
            </a:ext>
          </a:extLst>
        </xdr:cNvPr>
        <xdr:cNvCxnSpPr/>
      </xdr:nvCxnSpPr>
      <xdr:spPr>
        <a:xfrm flipV="1">
          <a:off x="14375764" y="13197296"/>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5" name="【消防施設】&#10;有形固定資産減価償却率最小値テキスト">
          <a:extLst>
            <a:ext uri="{FF2B5EF4-FFF2-40B4-BE49-F238E27FC236}">
              <a16:creationId xmlns:a16="http://schemas.microsoft.com/office/drawing/2014/main" id="{95FB37A9-7014-418B-90F4-402933C7549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6" name="直線コネクタ 455">
          <a:extLst>
            <a:ext uri="{FF2B5EF4-FFF2-40B4-BE49-F238E27FC236}">
              <a16:creationId xmlns:a16="http://schemas.microsoft.com/office/drawing/2014/main" id="{6BE0C17B-F00C-4A56-B963-1EB00123421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457" name="【消防施設】&#10;有形固定資産減価償却率最大値テキスト">
          <a:extLst>
            <a:ext uri="{FF2B5EF4-FFF2-40B4-BE49-F238E27FC236}">
              <a16:creationId xmlns:a16="http://schemas.microsoft.com/office/drawing/2014/main" id="{1B0BA2A5-9A95-4B40-B626-9CA6D7C63E09}"/>
            </a:ext>
          </a:extLst>
        </xdr:cNvPr>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458" name="直線コネクタ 457">
          <a:extLst>
            <a:ext uri="{FF2B5EF4-FFF2-40B4-BE49-F238E27FC236}">
              <a16:creationId xmlns:a16="http://schemas.microsoft.com/office/drawing/2014/main" id="{D21E6A8C-AD0C-4537-86F6-729DE31D9D11}"/>
            </a:ext>
          </a:extLst>
        </xdr:cNvPr>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F0B30DCB-64F2-48DB-BC03-595C587765CD}"/>
            </a:ext>
          </a:extLst>
        </xdr:cNvPr>
        <xdr:cNvSpPr txBox="1"/>
      </xdr:nvSpPr>
      <xdr:spPr>
        <a:xfrm>
          <a:off x="14414500" y="13908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460" name="フローチャート: 判断 459">
          <a:extLst>
            <a:ext uri="{FF2B5EF4-FFF2-40B4-BE49-F238E27FC236}">
              <a16:creationId xmlns:a16="http://schemas.microsoft.com/office/drawing/2014/main" id="{DDB34265-0A34-466C-A6CA-3671C0A1BC30}"/>
            </a:ext>
          </a:extLst>
        </xdr:cNvPr>
        <xdr:cNvSpPr/>
      </xdr:nvSpPr>
      <xdr:spPr>
        <a:xfrm>
          <a:off x="14325600" y="139259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61" name="フローチャート: 判断 460">
          <a:extLst>
            <a:ext uri="{FF2B5EF4-FFF2-40B4-BE49-F238E27FC236}">
              <a16:creationId xmlns:a16="http://schemas.microsoft.com/office/drawing/2014/main" id="{81046287-56D2-4DCF-99CE-3A90A8CD285F}"/>
            </a:ext>
          </a:extLst>
        </xdr:cNvPr>
        <xdr:cNvSpPr/>
      </xdr:nvSpPr>
      <xdr:spPr>
        <a:xfrm>
          <a:off x="135788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62" name="フローチャート: 判断 461">
          <a:extLst>
            <a:ext uri="{FF2B5EF4-FFF2-40B4-BE49-F238E27FC236}">
              <a16:creationId xmlns:a16="http://schemas.microsoft.com/office/drawing/2014/main" id="{55624C84-0F09-44FD-B2D8-6D076BBEE892}"/>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463" name="フローチャート: 判断 462">
          <a:extLst>
            <a:ext uri="{FF2B5EF4-FFF2-40B4-BE49-F238E27FC236}">
              <a16:creationId xmlns:a16="http://schemas.microsoft.com/office/drawing/2014/main" id="{39673342-AABD-4FE0-A5DB-9F23FE6B8799}"/>
            </a:ext>
          </a:extLst>
        </xdr:cNvPr>
        <xdr:cNvSpPr/>
      </xdr:nvSpPr>
      <xdr:spPr>
        <a:xfrm>
          <a:off x="1202944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464" name="フローチャート: 判断 463">
          <a:extLst>
            <a:ext uri="{FF2B5EF4-FFF2-40B4-BE49-F238E27FC236}">
              <a16:creationId xmlns:a16="http://schemas.microsoft.com/office/drawing/2014/main" id="{EE69A8CC-0D97-4162-A81E-4E5164DBED00}"/>
            </a:ext>
          </a:extLst>
        </xdr:cNvPr>
        <xdr:cNvSpPr/>
      </xdr:nvSpPr>
      <xdr:spPr>
        <a:xfrm>
          <a:off x="1123188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C1B68C1E-5A87-4AA5-AADA-E06CD91C432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788659-A497-46FF-8409-136AFEF4F55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CBD35234-F541-4AB4-AE9E-0C630002D7C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3B55AB29-2DB3-4DA2-87F0-03AD9322A3C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59769EB2-CF18-47FF-A825-D8D4071E57B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3629</xdr:rowOff>
    </xdr:from>
    <xdr:to>
      <xdr:col>85</xdr:col>
      <xdr:colOff>177800</xdr:colOff>
      <xdr:row>82</xdr:row>
      <xdr:rowOff>105229</xdr:rowOff>
    </xdr:to>
    <xdr:sp macro="" textlink="">
      <xdr:nvSpPr>
        <xdr:cNvPr id="470" name="楕円 469">
          <a:extLst>
            <a:ext uri="{FF2B5EF4-FFF2-40B4-BE49-F238E27FC236}">
              <a16:creationId xmlns:a16="http://schemas.microsoft.com/office/drawing/2014/main" id="{C0F9B770-AC58-403B-B4B1-FB73D4C4B083}"/>
            </a:ext>
          </a:extLst>
        </xdr:cNvPr>
        <xdr:cNvSpPr/>
      </xdr:nvSpPr>
      <xdr:spPr>
        <a:xfrm>
          <a:off x="14325600" y="137501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26506</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BE6DE2F5-A23F-43D7-8DEC-CBE9EE38827B}"/>
            </a:ext>
          </a:extLst>
        </xdr:cNvPr>
        <xdr:cNvSpPr txBox="1"/>
      </xdr:nvSpPr>
      <xdr:spPr>
        <a:xfrm>
          <a:off x="14414500" y="1360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5262</xdr:rowOff>
    </xdr:from>
    <xdr:to>
      <xdr:col>81</xdr:col>
      <xdr:colOff>101600</xdr:colOff>
      <xdr:row>82</xdr:row>
      <xdr:rowOff>106862</xdr:rowOff>
    </xdr:to>
    <xdr:sp macro="" textlink="">
      <xdr:nvSpPr>
        <xdr:cNvPr id="472" name="楕円 471">
          <a:extLst>
            <a:ext uri="{FF2B5EF4-FFF2-40B4-BE49-F238E27FC236}">
              <a16:creationId xmlns:a16="http://schemas.microsoft.com/office/drawing/2014/main" id="{EBDAF6B2-BC11-46BF-B0BE-DBC91C0B31FB}"/>
            </a:ext>
          </a:extLst>
        </xdr:cNvPr>
        <xdr:cNvSpPr/>
      </xdr:nvSpPr>
      <xdr:spPr>
        <a:xfrm>
          <a:off x="13578840" y="137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54429</xdr:rowOff>
    </xdr:from>
    <xdr:to>
      <xdr:col>85</xdr:col>
      <xdr:colOff>127000</xdr:colOff>
      <xdr:row>82</xdr:row>
      <xdr:rowOff>56062</xdr:rowOff>
    </xdr:to>
    <xdr:cxnSp macro="">
      <xdr:nvCxnSpPr>
        <xdr:cNvPr id="473" name="直線コネクタ 472">
          <a:extLst>
            <a:ext uri="{FF2B5EF4-FFF2-40B4-BE49-F238E27FC236}">
              <a16:creationId xmlns:a16="http://schemas.microsoft.com/office/drawing/2014/main" id="{8B78A040-FB01-47BE-B185-132740B5B87C}"/>
            </a:ext>
          </a:extLst>
        </xdr:cNvPr>
        <xdr:cNvCxnSpPr/>
      </xdr:nvCxnSpPr>
      <xdr:spPr>
        <a:xfrm flipV="1">
          <a:off x="13629640" y="13800909"/>
          <a:ext cx="7467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132624</xdr:rowOff>
    </xdr:from>
    <xdr:to>
      <xdr:col>76</xdr:col>
      <xdr:colOff>165100</xdr:colOff>
      <xdr:row>82</xdr:row>
      <xdr:rowOff>62774</xdr:rowOff>
    </xdr:to>
    <xdr:sp macro="" textlink="">
      <xdr:nvSpPr>
        <xdr:cNvPr id="474" name="楕円 473">
          <a:extLst>
            <a:ext uri="{FF2B5EF4-FFF2-40B4-BE49-F238E27FC236}">
              <a16:creationId xmlns:a16="http://schemas.microsoft.com/office/drawing/2014/main" id="{C1EBFAFD-4FD9-4324-A4AC-0F1BB678D70A}"/>
            </a:ext>
          </a:extLst>
        </xdr:cNvPr>
        <xdr:cNvSpPr/>
      </xdr:nvSpPr>
      <xdr:spPr>
        <a:xfrm>
          <a:off x="12804140" y="13711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xdr:rowOff>
    </xdr:from>
    <xdr:to>
      <xdr:col>81</xdr:col>
      <xdr:colOff>50800</xdr:colOff>
      <xdr:row>82</xdr:row>
      <xdr:rowOff>56062</xdr:rowOff>
    </xdr:to>
    <xdr:cxnSp macro="">
      <xdr:nvCxnSpPr>
        <xdr:cNvPr id="475" name="直線コネクタ 474">
          <a:extLst>
            <a:ext uri="{FF2B5EF4-FFF2-40B4-BE49-F238E27FC236}">
              <a16:creationId xmlns:a16="http://schemas.microsoft.com/office/drawing/2014/main" id="{8D7C3298-16D5-4F5D-A1D8-7A77B8EE5AAD}"/>
            </a:ext>
          </a:extLst>
        </xdr:cNvPr>
        <xdr:cNvCxnSpPr/>
      </xdr:nvCxnSpPr>
      <xdr:spPr>
        <a:xfrm>
          <a:off x="12854940" y="13758454"/>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96701</xdr:rowOff>
    </xdr:from>
    <xdr:to>
      <xdr:col>72</xdr:col>
      <xdr:colOff>38100</xdr:colOff>
      <xdr:row>82</xdr:row>
      <xdr:rowOff>26851</xdr:rowOff>
    </xdr:to>
    <xdr:sp macro="" textlink="">
      <xdr:nvSpPr>
        <xdr:cNvPr id="476" name="楕円 475">
          <a:extLst>
            <a:ext uri="{FF2B5EF4-FFF2-40B4-BE49-F238E27FC236}">
              <a16:creationId xmlns:a16="http://schemas.microsoft.com/office/drawing/2014/main" id="{D39B3D96-53F4-4F06-8295-AA95AEFF1A68}"/>
            </a:ext>
          </a:extLst>
        </xdr:cNvPr>
        <xdr:cNvSpPr/>
      </xdr:nvSpPr>
      <xdr:spPr>
        <a:xfrm>
          <a:off x="12029440" y="13675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147501</xdr:rowOff>
    </xdr:from>
    <xdr:to>
      <xdr:col>76</xdr:col>
      <xdr:colOff>114300</xdr:colOff>
      <xdr:row>82</xdr:row>
      <xdr:rowOff>11974</xdr:rowOff>
    </xdr:to>
    <xdr:cxnSp macro="">
      <xdr:nvCxnSpPr>
        <xdr:cNvPr id="477" name="直線コネクタ 476">
          <a:extLst>
            <a:ext uri="{FF2B5EF4-FFF2-40B4-BE49-F238E27FC236}">
              <a16:creationId xmlns:a16="http://schemas.microsoft.com/office/drawing/2014/main" id="{725943C3-3945-4A35-94AF-192794D95574}"/>
            </a:ext>
          </a:extLst>
        </xdr:cNvPr>
        <xdr:cNvCxnSpPr/>
      </xdr:nvCxnSpPr>
      <xdr:spPr>
        <a:xfrm>
          <a:off x="12072620" y="13726341"/>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70576</xdr:rowOff>
    </xdr:from>
    <xdr:to>
      <xdr:col>67</xdr:col>
      <xdr:colOff>101600</xdr:colOff>
      <xdr:row>82</xdr:row>
      <xdr:rowOff>726</xdr:rowOff>
    </xdr:to>
    <xdr:sp macro="" textlink="">
      <xdr:nvSpPr>
        <xdr:cNvPr id="478" name="楕円 477">
          <a:extLst>
            <a:ext uri="{FF2B5EF4-FFF2-40B4-BE49-F238E27FC236}">
              <a16:creationId xmlns:a16="http://schemas.microsoft.com/office/drawing/2014/main" id="{05B17F0A-D9A9-4B9D-95A6-8AA891BAAF2D}"/>
            </a:ext>
          </a:extLst>
        </xdr:cNvPr>
        <xdr:cNvSpPr/>
      </xdr:nvSpPr>
      <xdr:spPr>
        <a:xfrm>
          <a:off x="11231880" y="13649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121376</xdr:rowOff>
    </xdr:from>
    <xdr:to>
      <xdr:col>71</xdr:col>
      <xdr:colOff>177800</xdr:colOff>
      <xdr:row>81</xdr:row>
      <xdr:rowOff>147501</xdr:rowOff>
    </xdr:to>
    <xdr:cxnSp macro="">
      <xdr:nvCxnSpPr>
        <xdr:cNvPr id="479" name="直線コネクタ 478">
          <a:extLst>
            <a:ext uri="{FF2B5EF4-FFF2-40B4-BE49-F238E27FC236}">
              <a16:creationId xmlns:a16="http://schemas.microsoft.com/office/drawing/2014/main" id="{B486333B-079C-4C1E-980F-DB1A3DBCC8F5}"/>
            </a:ext>
          </a:extLst>
        </xdr:cNvPr>
        <xdr:cNvCxnSpPr/>
      </xdr:nvCxnSpPr>
      <xdr:spPr>
        <a:xfrm>
          <a:off x="11282680" y="13700216"/>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480" name="n_1aveValue【消防施設】&#10;有形固定資産減価償却率">
          <a:extLst>
            <a:ext uri="{FF2B5EF4-FFF2-40B4-BE49-F238E27FC236}">
              <a16:creationId xmlns:a16="http://schemas.microsoft.com/office/drawing/2014/main" id="{18BF041D-C920-416F-8C3B-509029B62952}"/>
            </a:ext>
          </a:extLst>
        </xdr:cNvPr>
        <xdr:cNvSpPr txBox="1"/>
      </xdr:nvSpPr>
      <xdr:spPr>
        <a:xfrm>
          <a:off x="13437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481" name="n_2aveValue【消防施設】&#10;有形固定資産減価償却率">
          <a:extLst>
            <a:ext uri="{FF2B5EF4-FFF2-40B4-BE49-F238E27FC236}">
              <a16:creationId xmlns:a16="http://schemas.microsoft.com/office/drawing/2014/main" id="{83696003-0AC0-4905-9EA8-9429CA356C04}"/>
            </a:ext>
          </a:extLst>
        </xdr:cNvPr>
        <xdr:cNvSpPr txBox="1"/>
      </xdr:nvSpPr>
      <xdr:spPr>
        <a:xfrm>
          <a:off x="12675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482" name="n_3aveValue【消防施設】&#10;有形固定資産減価償却率">
          <a:extLst>
            <a:ext uri="{FF2B5EF4-FFF2-40B4-BE49-F238E27FC236}">
              <a16:creationId xmlns:a16="http://schemas.microsoft.com/office/drawing/2014/main" id="{F74C2C3B-996A-4C09-BC7F-4BB6E4A56DC1}"/>
            </a:ext>
          </a:extLst>
        </xdr:cNvPr>
        <xdr:cNvSpPr txBox="1"/>
      </xdr:nvSpPr>
      <xdr:spPr>
        <a:xfrm>
          <a:off x="119005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483" name="n_4aveValue【消防施設】&#10;有形固定資産減価償却率">
          <a:extLst>
            <a:ext uri="{FF2B5EF4-FFF2-40B4-BE49-F238E27FC236}">
              <a16:creationId xmlns:a16="http://schemas.microsoft.com/office/drawing/2014/main" id="{C5574021-0580-49B0-86C0-572BB79EB12F}"/>
            </a:ext>
          </a:extLst>
        </xdr:cNvPr>
        <xdr:cNvSpPr txBox="1"/>
      </xdr:nvSpPr>
      <xdr:spPr>
        <a:xfrm>
          <a:off x="1110298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123389</xdr:rowOff>
    </xdr:from>
    <xdr:ext cx="405111" cy="259045"/>
    <xdr:sp macro="" textlink="">
      <xdr:nvSpPr>
        <xdr:cNvPr id="484" name="n_1mainValue【消防施設】&#10;有形固定資産減価償却率">
          <a:extLst>
            <a:ext uri="{FF2B5EF4-FFF2-40B4-BE49-F238E27FC236}">
              <a16:creationId xmlns:a16="http://schemas.microsoft.com/office/drawing/2014/main" id="{31BB2C43-020E-4FDE-B00A-872CC5E820FF}"/>
            </a:ext>
          </a:extLst>
        </xdr:cNvPr>
        <xdr:cNvSpPr txBox="1"/>
      </xdr:nvSpPr>
      <xdr:spPr>
        <a:xfrm>
          <a:off x="13437244" y="1353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79301</xdr:rowOff>
    </xdr:from>
    <xdr:ext cx="405111" cy="259045"/>
    <xdr:sp macro="" textlink="">
      <xdr:nvSpPr>
        <xdr:cNvPr id="485" name="n_2mainValue【消防施設】&#10;有形固定資産減価償却率">
          <a:extLst>
            <a:ext uri="{FF2B5EF4-FFF2-40B4-BE49-F238E27FC236}">
              <a16:creationId xmlns:a16="http://schemas.microsoft.com/office/drawing/2014/main" id="{3B2C8141-73A6-4ADF-94B9-07BB0FBA8CAE}"/>
            </a:ext>
          </a:extLst>
        </xdr:cNvPr>
        <xdr:cNvSpPr txBox="1"/>
      </xdr:nvSpPr>
      <xdr:spPr>
        <a:xfrm>
          <a:off x="12675244" y="1349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43378</xdr:rowOff>
    </xdr:from>
    <xdr:ext cx="405111" cy="259045"/>
    <xdr:sp macro="" textlink="">
      <xdr:nvSpPr>
        <xdr:cNvPr id="486" name="n_3mainValue【消防施設】&#10;有形固定資産減価償却率">
          <a:extLst>
            <a:ext uri="{FF2B5EF4-FFF2-40B4-BE49-F238E27FC236}">
              <a16:creationId xmlns:a16="http://schemas.microsoft.com/office/drawing/2014/main" id="{BB3747B0-0915-4BDF-8A4E-A1ABD1816D83}"/>
            </a:ext>
          </a:extLst>
        </xdr:cNvPr>
        <xdr:cNvSpPr txBox="1"/>
      </xdr:nvSpPr>
      <xdr:spPr>
        <a:xfrm>
          <a:off x="1190054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17253</xdr:rowOff>
    </xdr:from>
    <xdr:ext cx="405111" cy="259045"/>
    <xdr:sp macro="" textlink="">
      <xdr:nvSpPr>
        <xdr:cNvPr id="487" name="n_4mainValue【消防施設】&#10;有形固定資産減価償却率">
          <a:extLst>
            <a:ext uri="{FF2B5EF4-FFF2-40B4-BE49-F238E27FC236}">
              <a16:creationId xmlns:a16="http://schemas.microsoft.com/office/drawing/2014/main" id="{F35BD471-33DA-4854-B4B2-9ACEF3B7C77B}"/>
            </a:ext>
          </a:extLst>
        </xdr:cNvPr>
        <xdr:cNvSpPr txBox="1"/>
      </xdr:nvSpPr>
      <xdr:spPr>
        <a:xfrm>
          <a:off x="11102984" y="134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8DDC63C4-3878-4122-A722-D5F96BEC22C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6ECFF4C6-E43E-4EEF-ABE0-968262F9E8F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6C0D51F7-8033-4A00-AE76-075F0E5E813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729977AD-5254-467C-9341-5E8EFC4DE10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AB16FA5E-EC01-4B42-B817-1B04241DE1F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4E23C58E-8A72-4060-BEAE-500B978CA87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120878F5-D180-40FD-80D3-DE50EE4BCAC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263D1F42-0901-4AA1-A269-ACCD01F8DAC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DC211738-98CD-48BD-983E-C9DD62DFE28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2ACD3206-028D-4396-BE22-7D19AC20EDD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a:extLst>
            <a:ext uri="{FF2B5EF4-FFF2-40B4-BE49-F238E27FC236}">
              <a16:creationId xmlns:a16="http://schemas.microsoft.com/office/drawing/2014/main" id="{73F16CF5-FE25-4D7C-A223-860E9D27446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a:extLst>
            <a:ext uri="{FF2B5EF4-FFF2-40B4-BE49-F238E27FC236}">
              <a16:creationId xmlns:a16="http://schemas.microsoft.com/office/drawing/2014/main" id="{7631A996-FEDE-4E8A-8F77-3A95D3F3B6F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a:extLst>
            <a:ext uri="{FF2B5EF4-FFF2-40B4-BE49-F238E27FC236}">
              <a16:creationId xmlns:a16="http://schemas.microsoft.com/office/drawing/2014/main" id="{75AE0EF7-79BF-4408-B884-921F0E4AB071}"/>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a:extLst>
            <a:ext uri="{FF2B5EF4-FFF2-40B4-BE49-F238E27FC236}">
              <a16:creationId xmlns:a16="http://schemas.microsoft.com/office/drawing/2014/main" id="{3D31E4A2-AC8F-4AF2-912A-DA23A6CC666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a:extLst>
            <a:ext uri="{FF2B5EF4-FFF2-40B4-BE49-F238E27FC236}">
              <a16:creationId xmlns:a16="http://schemas.microsoft.com/office/drawing/2014/main" id="{FCC3C134-0C01-432A-9963-B60FF710064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a:extLst>
            <a:ext uri="{FF2B5EF4-FFF2-40B4-BE49-F238E27FC236}">
              <a16:creationId xmlns:a16="http://schemas.microsoft.com/office/drawing/2014/main" id="{D2AA37C9-685C-49CA-A599-FAF5DB45B84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a:extLst>
            <a:ext uri="{FF2B5EF4-FFF2-40B4-BE49-F238E27FC236}">
              <a16:creationId xmlns:a16="http://schemas.microsoft.com/office/drawing/2014/main" id="{AF601EDB-5A57-41D9-B420-3716548349E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a:extLst>
            <a:ext uri="{FF2B5EF4-FFF2-40B4-BE49-F238E27FC236}">
              <a16:creationId xmlns:a16="http://schemas.microsoft.com/office/drawing/2014/main" id="{6A2D14E8-5F32-4732-959B-E974AB3996BC}"/>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175184FE-7DED-46B2-A5C3-52BFBF593E3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2175C29A-0843-48A5-9906-CB5818049BC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0388DFED-8E07-4C71-B882-11CFA541A53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509" name="直線コネクタ 508">
          <a:extLst>
            <a:ext uri="{FF2B5EF4-FFF2-40B4-BE49-F238E27FC236}">
              <a16:creationId xmlns:a16="http://schemas.microsoft.com/office/drawing/2014/main" id="{0AC89BD4-6769-4805-9A1C-99B3CCC6F793}"/>
            </a:ext>
          </a:extLst>
        </xdr:cNvPr>
        <xdr:cNvCxnSpPr/>
      </xdr:nvCxnSpPr>
      <xdr:spPr>
        <a:xfrm flipV="1">
          <a:off x="19509104" y="1327480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10" name="【消防施設】&#10;一人当たり面積最小値テキスト">
          <a:extLst>
            <a:ext uri="{FF2B5EF4-FFF2-40B4-BE49-F238E27FC236}">
              <a16:creationId xmlns:a16="http://schemas.microsoft.com/office/drawing/2014/main" id="{C66E1FD1-5525-43DF-940F-317EE3FB052B}"/>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11" name="直線コネクタ 510">
          <a:extLst>
            <a:ext uri="{FF2B5EF4-FFF2-40B4-BE49-F238E27FC236}">
              <a16:creationId xmlns:a16="http://schemas.microsoft.com/office/drawing/2014/main" id="{9254E05D-BB96-472D-846E-86E3541B7EFE}"/>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512" name="【消防施設】&#10;一人当たり面積最大値テキスト">
          <a:extLst>
            <a:ext uri="{FF2B5EF4-FFF2-40B4-BE49-F238E27FC236}">
              <a16:creationId xmlns:a16="http://schemas.microsoft.com/office/drawing/2014/main" id="{3BF0EB73-6843-45FC-A787-3981A19518CA}"/>
            </a:ext>
          </a:extLst>
        </xdr:cNvPr>
        <xdr:cNvSpPr txBox="1"/>
      </xdr:nvSpPr>
      <xdr:spPr>
        <a:xfrm>
          <a:off x="19547840" y="130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513" name="直線コネクタ 512">
          <a:extLst>
            <a:ext uri="{FF2B5EF4-FFF2-40B4-BE49-F238E27FC236}">
              <a16:creationId xmlns:a16="http://schemas.microsoft.com/office/drawing/2014/main" id="{C905A9C4-62C4-4C2D-AE57-146E71D84A59}"/>
            </a:ext>
          </a:extLst>
        </xdr:cNvPr>
        <xdr:cNvCxnSpPr/>
      </xdr:nvCxnSpPr>
      <xdr:spPr>
        <a:xfrm>
          <a:off x="19443700" y="13274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514" name="【消防施設】&#10;一人当たり面積平均値テキスト">
          <a:extLst>
            <a:ext uri="{FF2B5EF4-FFF2-40B4-BE49-F238E27FC236}">
              <a16:creationId xmlns:a16="http://schemas.microsoft.com/office/drawing/2014/main" id="{F7000883-3DA2-4679-8577-3A8CF7C8EAFE}"/>
            </a:ext>
          </a:extLst>
        </xdr:cNvPr>
        <xdr:cNvSpPr txBox="1"/>
      </xdr:nvSpPr>
      <xdr:spPr>
        <a:xfrm>
          <a:off x="19547840" y="13915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515" name="フローチャート: 判断 514">
          <a:extLst>
            <a:ext uri="{FF2B5EF4-FFF2-40B4-BE49-F238E27FC236}">
              <a16:creationId xmlns:a16="http://schemas.microsoft.com/office/drawing/2014/main" id="{69D9549F-F322-43C3-A15F-32DFBCD06ECA}"/>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16" name="フローチャート: 判断 515">
          <a:extLst>
            <a:ext uri="{FF2B5EF4-FFF2-40B4-BE49-F238E27FC236}">
              <a16:creationId xmlns:a16="http://schemas.microsoft.com/office/drawing/2014/main" id="{09FD8E7B-3BBF-4453-8971-AF13842D95C2}"/>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517" name="フローチャート: 判断 516">
          <a:extLst>
            <a:ext uri="{FF2B5EF4-FFF2-40B4-BE49-F238E27FC236}">
              <a16:creationId xmlns:a16="http://schemas.microsoft.com/office/drawing/2014/main" id="{F581C2AB-FB8F-44D0-8EBB-1996AC9E6E35}"/>
            </a:ext>
          </a:extLst>
        </xdr:cNvPr>
        <xdr:cNvSpPr/>
      </xdr:nvSpPr>
      <xdr:spPr>
        <a:xfrm>
          <a:off x="17937480" y="1408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518" name="フローチャート: 判断 517">
          <a:extLst>
            <a:ext uri="{FF2B5EF4-FFF2-40B4-BE49-F238E27FC236}">
              <a16:creationId xmlns:a16="http://schemas.microsoft.com/office/drawing/2014/main" id="{98E1155C-13ED-4822-BF04-151ED679225A}"/>
            </a:ext>
          </a:extLst>
        </xdr:cNvPr>
        <xdr:cNvSpPr/>
      </xdr:nvSpPr>
      <xdr:spPr>
        <a:xfrm>
          <a:off x="1716278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519" name="フローチャート: 判断 518">
          <a:extLst>
            <a:ext uri="{FF2B5EF4-FFF2-40B4-BE49-F238E27FC236}">
              <a16:creationId xmlns:a16="http://schemas.microsoft.com/office/drawing/2014/main" id="{42180E6F-783B-43CE-A23B-85FEE26E3EC8}"/>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74DF0AEF-D3F4-4906-88D1-B48823A05DF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C61A196C-1D4C-44B8-9814-5E148C55B85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BED41D0B-B3C4-4C35-91F7-D9C9C02C48A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A945600B-6818-45A0-8C1D-41CFF2A4653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F000ED20-6860-4C7D-8EE1-1353539549C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119887</xdr:rowOff>
    </xdr:from>
    <xdr:to>
      <xdr:col>116</xdr:col>
      <xdr:colOff>114300</xdr:colOff>
      <xdr:row>85</xdr:row>
      <xdr:rowOff>50037</xdr:rowOff>
    </xdr:to>
    <xdr:sp macro="" textlink="">
      <xdr:nvSpPr>
        <xdr:cNvPr id="525" name="楕円 524">
          <a:extLst>
            <a:ext uri="{FF2B5EF4-FFF2-40B4-BE49-F238E27FC236}">
              <a16:creationId xmlns:a16="http://schemas.microsoft.com/office/drawing/2014/main" id="{9DDDE674-4390-4084-859B-936E5A7EDB33}"/>
            </a:ext>
          </a:extLst>
        </xdr:cNvPr>
        <xdr:cNvSpPr/>
      </xdr:nvSpPr>
      <xdr:spPr>
        <a:xfrm>
          <a:off x="19458940" y="14201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98314</xdr:rowOff>
    </xdr:from>
    <xdr:ext cx="469744" cy="259045"/>
    <xdr:sp macro="" textlink="">
      <xdr:nvSpPr>
        <xdr:cNvPr id="526" name="【消防施設】&#10;一人当たり面積該当値テキスト">
          <a:extLst>
            <a:ext uri="{FF2B5EF4-FFF2-40B4-BE49-F238E27FC236}">
              <a16:creationId xmlns:a16="http://schemas.microsoft.com/office/drawing/2014/main" id="{872263F6-055F-41E3-B417-0D2B49F11CB6}"/>
            </a:ext>
          </a:extLst>
        </xdr:cNvPr>
        <xdr:cNvSpPr txBox="1"/>
      </xdr:nvSpPr>
      <xdr:spPr>
        <a:xfrm>
          <a:off x="19547840"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119887</xdr:rowOff>
    </xdr:from>
    <xdr:to>
      <xdr:col>112</xdr:col>
      <xdr:colOff>38100</xdr:colOff>
      <xdr:row>85</xdr:row>
      <xdr:rowOff>50037</xdr:rowOff>
    </xdr:to>
    <xdr:sp macro="" textlink="">
      <xdr:nvSpPr>
        <xdr:cNvPr id="527" name="楕円 526">
          <a:extLst>
            <a:ext uri="{FF2B5EF4-FFF2-40B4-BE49-F238E27FC236}">
              <a16:creationId xmlns:a16="http://schemas.microsoft.com/office/drawing/2014/main" id="{3C655725-F225-4075-B8D8-F750D30AD175}"/>
            </a:ext>
          </a:extLst>
        </xdr:cNvPr>
        <xdr:cNvSpPr/>
      </xdr:nvSpPr>
      <xdr:spPr>
        <a:xfrm>
          <a:off x="18735040" y="14201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170687</xdr:rowOff>
    </xdr:from>
    <xdr:to>
      <xdr:col>116</xdr:col>
      <xdr:colOff>63500</xdr:colOff>
      <xdr:row>84</xdr:row>
      <xdr:rowOff>170687</xdr:rowOff>
    </xdr:to>
    <xdr:cxnSp macro="">
      <xdr:nvCxnSpPr>
        <xdr:cNvPr id="528" name="直線コネクタ 527">
          <a:extLst>
            <a:ext uri="{FF2B5EF4-FFF2-40B4-BE49-F238E27FC236}">
              <a16:creationId xmlns:a16="http://schemas.microsoft.com/office/drawing/2014/main" id="{7A6E856E-4673-4F3A-98DA-A7AB0D51BFB9}"/>
            </a:ext>
          </a:extLst>
        </xdr:cNvPr>
        <xdr:cNvCxnSpPr/>
      </xdr:nvCxnSpPr>
      <xdr:spPr>
        <a:xfrm>
          <a:off x="18778220" y="1425244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126746</xdr:rowOff>
    </xdr:from>
    <xdr:to>
      <xdr:col>107</xdr:col>
      <xdr:colOff>101600</xdr:colOff>
      <xdr:row>85</xdr:row>
      <xdr:rowOff>56896</xdr:rowOff>
    </xdr:to>
    <xdr:sp macro="" textlink="">
      <xdr:nvSpPr>
        <xdr:cNvPr id="529" name="楕円 528">
          <a:extLst>
            <a:ext uri="{FF2B5EF4-FFF2-40B4-BE49-F238E27FC236}">
              <a16:creationId xmlns:a16="http://schemas.microsoft.com/office/drawing/2014/main" id="{8051A679-25D8-4BD3-A8A5-2914FCC9755C}"/>
            </a:ext>
          </a:extLst>
        </xdr:cNvPr>
        <xdr:cNvSpPr/>
      </xdr:nvSpPr>
      <xdr:spPr>
        <a:xfrm>
          <a:off x="17937480" y="1420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170687</xdr:rowOff>
    </xdr:from>
    <xdr:to>
      <xdr:col>111</xdr:col>
      <xdr:colOff>177800</xdr:colOff>
      <xdr:row>85</xdr:row>
      <xdr:rowOff>6096</xdr:rowOff>
    </xdr:to>
    <xdr:cxnSp macro="">
      <xdr:nvCxnSpPr>
        <xdr:cNvPr id="530" name="直線コネクタ 529">
          <a:extLst>
            <a:ext uri="{FF2B5EF4-FFF2-40B4-BE49-F238E27FC236}">
              <a16:creationId xmlns:a16="http://schemas.microsoft.com/office/drawing/2014/main" id="{0E238D41-EA08-4240-B45D-A76D27745030}"/>
            </a:ext>
          </a:extLst>
        </xdr:cNvPr>
        <xdr:cNvCxnSpPr/>
      </xdr:nvCxnSpPr>
      <xdr:spPr>
        <a:xfrm flipV="1">
          <a:off x="17988280" y="14252447"/>
          <a:ext cx="78994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531" name="楕円 530">
          <a:extLst>
            <a:ext uri="{FF2B5EF4-FFF2-40B4-BE49-F238E27FC236}">
              <a16:creationId xmlns:a16="http://schemas.microsoft.com/office/drawing/2014/main" id="{1EA4DCDC-56B7-4F47-BF96-1ACC95BB494F}"/>
            </a:ext>
          </a:extLst>
        </xdr:cNvPr>
        <xdr:cNvSpPr/>
      </xdr:nvSpPr>
      <xdr:spPr>
        <a:xfrm>
          <a:off x="17162780" y="14201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170687</xdr:rowOff>
    </xdr:from>
    <xdr:to>
      <xdr:col>107</xdr:col>
      <xdr:colOff>50800</xdr:colOff>
      <xdr:row>85</xdr:row>
      <xdr:rowOff>6096</xdr:rowOff>
    </xdr:to>
    <xdr:cxnSp macro="">
      <xdr:nvCxnSpPr>
        <xdr:cNvPr id="532" name="直線コネクタ 531">
          <a:extLst>
            <a:ext uri="{FF2B5EF4-FFF2-40B4-BE49-F238E27FC236}">
              <a16:creationId xmlns:a16="http://schemas.microsoft.com/office/drawing/2014/main" id="{822DEAF0-0606-4082-B81F-A604E835B6D4}"/>
            </a:ext>
          </a:extLst>
        </xdr:cNvPr>
        <xdr:cNvCxnSpPr/>
      </xdr:nvCxnSpPr>
      <xdr:spPr>
        <a:xfrm>
          <a:off x="17213580" y="14252447"/>
          <a:ext cx="7747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533" name="楕円 532">
          <a:extLst>
            <a:ext uri="{FF2B5EF4-FFF2-40B4-BE49-F238E27FC236}">
              <a16:creationId xmlns:a16="http://schemas.microsoft.com/office/drawing/2014/main" id="{57CABCE5-CB6E-47D3-8BD8-4056A32D4140}"/>
            </a:ext>
          </a:extLst>
        </xdr:cNvPr>
        <xdr:cNvSpPr/>
      </xdr:nvSpPr>
      <xdr:spPr>
        <a:xfrm>
          <a:off x="16388080" y="14217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170687</xdr:rowOff>
    </xdr:from>
    <xdr:to>
      <xdr:col>102</xdr:col>
      <xdr:colOff>114300</xdr:colOff>
      <xdr:row>85</xdr:row>
      <xdr:rowOff>15239</xdr:rowOff>
    </xdr:to>
    <xdr:cxnSp macro="">
      <xdr:nvCxnSpPr>
        <xdr:cNvPr id="534" name="直線コネクタ 533">
          <a:extLst>
            <a:ext uri="{FF2B5EF4-FFF2-40B4-BE49-F238E27FC236}">
              <a16:creationId xmlns:a16="http://schemas.microsoft.com/office/drawing/2014/main" id="{7ED7F8C6-D446-43B2-AE62-FC5AD50C28E4}"/>
            </a:ext>
          </a:extLst>
        </xdr:cNvPr>
        <xdr:cNvCxnSpPr/>
      </xdr:nvCxnSpPr>
      <xdr:spPr>
        <a:xfrm flipV="1">
          <a:off x="16431260" y="14252447"/>
          <a:ext cx="7823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535" name="n_1aveValue【消防施設】&#10;一人当たり面積">
          <a:extLst>
            <a:ext uri="{FF2B5EF4-FFF2-40B4-BE49-F238E27FC236}">
              <a16:creationId xmlns:a16="http://schemas.microsoft.com/office/drawing/2014/main" id="{F712A0E5-2C1F-40C4-A4E7-D8ABCF04667C}"/>
            </a:ext>
          </a:extLst>
        </xdr:cNvPr>
        <xdr:cNvSpPr txBox="1"/>
      </xdr:nvSpPr>
      <xdr:spPr>
        <a:xfrm>
          <a:off x="185611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536" name="n_2aveValue【消防施設】&#10;一人当たり面積">
          <a:extLst>
            <a:ext uri="{FF2B5EF4-FFF2-40B4-BE49-F238E27FC236}">
              <a16:creationId xmlns:a16="http://schemas.microsoft.com/office/drawing/2014/main" id="{3FAC9CE2-8504-4581-9B0F-C381394B5A75}"/>
            </a:ext>
          </a:extLst>
        </xdr:cNvPr>
        <xdr:cNvSpPr txBox="1"/>
      </xdr:nvSpPr>
      <xdr:spPr>
        <a:xfrm>
          <a:off x="17776267"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537" name="n_3aveValue【消防施設】&#10;一人当たり面積">
          <a:extLst>
            <a:ext uri="{FF2B5EF4-FFF2-40B4-BE49-F238E27FC236}">
              <a16:creationId xmlns:a16="http://schemas.microsoft.com/office/drawing/2014/main" id="{1D4E906F-9100-4D7E-9D7A-C126CC86372E}"/>
            </a:ext>
          </a:extLst>
        </xdr:cNvPr>
        <xdr:cNvSpPr txBox="1"/>
      </xdr:nvSpPr>
      <xdr:spPr>
        <a:xfrm>
          <a:off x="170015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538" name="n_4aveValue【消防施設】&#10;一人当たり面積">
          <a:extLst>
            <a:ext uri="{FF2B5EF4-FFF2-40B4-BE49-F238E27FC236}">
              <a16:creationId xmlns:a16="http://schemas.microsoft.com/office/drawing/2014/main" id="{12200F2B-6B81-4FFD-9B7F-A6F5194E326D}"/>
            </a:ext>
          </a:extLst>
        </xdr:cNvPr>
        <xdr:cNvSpPr txBox="1"/>
      </xdr:nvSpPr>
      <xdr:spPr>
        <a:xfrm>
          <a:off x="162268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41164</xdr:rowOff>
    </xdr:from>
    <xdr:ext cx="469744" cy="259045"/>
    <xdr:sp macro="" textlink="">
      <xdr:nvSpPr>
        <xdr:cNvPr id="539" name="n_1mainValue【消防施設】&#10;一人当たり面積">
          <a:extLst>
            <a:ext uri="{FF2B5EF4-FFF2-40B4-BE49-F238E27FC236}">
              <a16:creationId xmlns:a16="http://schemas.microsoft.com/office/drawing/2014/main" id="{4C21FBB7-58FC-4D3F-B0A3-FAB802D0C7E1}"/>
            </a:ext>
          </a:extLst>
        </xdr:cNvPr>
        <xdr:cNvSpPr txBox="1"/>
      </xdr:nvSpPr>
      <xdr:spPr>
        <a:xfrm>
          <a:off x="18561127" y="1429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48023</xdr:rowOff>
    </xdr:from>
    <xdr:ext cx="469744" cy="259045"/>
    <xdr:sp macro="" textlink="">
      <xdr:nvSpPr>
        <xdr:cNvPr id="540" name="n_2mainValue【消防施設】&#10;一人当たり面積">
          <a:extLst>
            <a:ext uri="{FF2B5EF4-FFF2-40B4-BE49-F238E27FC236}">
              <a16:creationId xmlns:a16="http://schemas.microsoft.com/office/drawing/2014/main" id="{A11AF815-1B15-4660-9220-D890E3FD8220}"/>
            </a:ext>
          </a:extLst>
        </xdr:cNvPr>
        <xdr:cNvSpPr txBox="1"/>
      </xdr:nvSpPr>
      <xdr:spPr>
        <a:xfrm>
          <a:off x="17776267" y="1429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541" name="n_3mainValue【消防施設】&#10;一人当たり面積">
          <a:extLst>
            <a:ext uri="{FF2B5EF4-FFF2-40B4-BE49-F238E27FC236}">
              <a16:creationId xmlns:a16="http://schemas.microsoft.com/office/drawing/2014/main" id="{E77127CB-EA16-4968-B0F9-59E30C70D946}"/>
            </a:ext>
          </a:extLst>
        </xdr:cNvPr>
        <xdr:cNvSpPr txBox="1"/>
      </xdr:nvSpPr>
      <xdr:spPr>
        <a:xfrm>
          <a:off x="17001567" y="1429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57166</xdr:rowOff>
    </xdr:from>
    <xdr:ext cx="469744" cy="259045"/>
    <xdr:sp macro="" textlink="">
      <xdr:nvSpPr>
        <xdr:cNvPr id="542" name="n_4mainValue【消防施設】&#10;一人当たり面積">
          <a:extLst>
            <a:ext uri="{FF2B5EF4-FFF2-40B4-BE49-F238E27FC236}">
              <a16:creationId xmlns:a16="http://schemas.microsoft.com/office/drawing/2014/main" id="{55BBF778-A8ED-42B3-87DE-E5EFC6A7EE61}"/>
            </a:ext>
          </a:extLst>
        </xdr:cNvPr>
        <xdr:cNvSpPr txBox="1"/>
      </xdr:nvSpPr>
      <xdr:spPr>
        <a:xfrm>
          <a:off x="1622686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D3ED1C21-AF57-4AAB-BF0B-E609BB04B98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1B856B8E-845E-4842-821C-13F8E2CBFFB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7A91F5C4-D9A3-43BF-8995-BF1F5DD7291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845515D9-BB07-4D30-BC84-0FBA863BC62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915D2914-E3D6-4115-963E-020597C4C9B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22901B7E-3485-464E-8DBD-27C2F520751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CE6B3FC1-45EA-4884-B6A3-4D9C37959B9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AE167623-203B-4DBA-AE2A-29418929023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BB35F369-8707-48E1-9109-99F537665E2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1B28AC0B-FA38-4F02-9AA3-DAB343EDA02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D8842BE6-DC5A-434C-8E26-2C33FAEB169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54BF0566-2C72-4602-BCF4-E27857A4D61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E8AF012C-6D77-4571-9C94-157585CA2DE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5C251326-3285-4779-9B1B-ADCF130BAD6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72E6DEEF-FFDE-4D31-B0F1-E5158C3B820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776E46B6-0768-48E9-80F7-B2B068FB325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B4F01516-0F63-4C34-9983-F3658395786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7F787D41-D72C-42DA-A236-41474F64899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66C99C20-A4C6-4F61-A967-C1637AFE8B9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DCB985E2-9724-488D-B55F-03065DF5612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8FD1EF34-CDE5-496F-A605-59DBF09515F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BEBB268E-CD37-4642-BAE1-4196DA008AA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2411BB9E-400B-4973-9280-C7B4417F8FC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80A251C6-55BE-4B64-B39B-6B9B840B886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3614D996-AD91-4BEE-A5CB-82240A11526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568" name="直線コネクタ 567">
          <a:extLst>
            <a:ext uri="{FF2B5EF4-FFF2-40B4-BE49-F238E27FC236}">
              <a16:creationId xmlns:a16="http://schemas.microsoft.com/office/drawing/2014/main" id="{8A4C4CA5-E6EF-4600-956E-83638F02C1D9}"/>
            </a:ext>
          </a:extLst>
        </xdr:cNvPr>
        <xdr:cNvCxnSpPr/>
      </xdr:nvCxnSpPr>
      <xdr:spPr>
        <a:xfrm flipV="1">
          <a:off x="14375764" y="16767266"/>
          <a:ext cx="0" cy="151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9" name="【庁舎】&#10;有形固定資産減価償却率最小値テキスト">
          <a:extLst>
            <a:ext uri="{FF2B5EF4-FFF2-40B4-BE49-F238E27FC236}">
              <a16:creationId xmlns:a16="http://schemas.microsoft.com/office/drawing/2014/main" id="{2B8E53B7-D5E0-4A0C-AF06-78CC0FA877DA}"/>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70" name="直線コネクタ 569">
          <a:extLst>
            <a:ext uri="{FF2B5EF4-FFF2-40B4-BE49-F238E27FC236}">
              <a16:creationId xmlns:a16="http://schemas.microsoft.com/office/drawing/2014/main" id="{EB631DCA-09DA-4517-90DA-34DEC6BDE891}"/>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571" name="【庁舎】&#10;有形固定資産減価償却率最大値テキスト">
          <a:extLst>
            <a:ext uri="{FF2B5EF4-FFF2-40B4-BE49-F238E27FC236}">
              <a16:creationId xmlns:a16="http://schemas.microsoft.com/office/drawing/2014/main" id="{90A5FD0F-A2AF-42EA-B6B1-A0CE42CCF159}"/>
            </a:ext>
          </a:extLst>
        </xdr:cNvPr>
        <xdr:cNvSpPr txBox="1"/>
      </xdr:nvSpPr>
      <xdr:spPr>
        <a:xfrm>
          <a:off x="14414500" y="165463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572" name="直線コネクタ 571">
          <a:extLst>
            <a:ext uri="{FF2B5EF4-FFF2-40B4-BE49-F238E27FC236}">
              <a16:creationId xmlns:a16="http://schemas.microsoft.com/office/drawing/2014/main" id="{9105420E-A328-4CFF-96AF-738A348C7F8A}"/>
            </a:ext>
          </a:extLst>
        </xdr:cNvPr>
        <xdr:cNvCxnSpPr/>
      </xdr:nvCxnSpPr>
      <xdr:spPr>
        <a:xfrm>
          <a:off x="14287500" y="1676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573" name="【庁舎】&#10;有形固定資産減価償却率平均値テキスト">
          <a:extLst>
            <a:ext uri="{FF2B5EF4-FFF2-40B4-BE49-F238E27FC236}">
              <a16:creationId xmlns:a16="http://schemas.microsoft.com/office/drawing/2014/main" id="{6E0BC4F2-654D-432D-9B34-926DC295AA0E}"/>
            </a:ext>
          </a:extLst>
        </xdr:cNvPr>
        <xdr:cNvSpPr txBox="1"/>
      </xdr:nvSpPr>
      <xdr:spPr>
        <a:xfrm>
          <a:off x="14414500" y="17490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574" name="フローチャート: 判断 573">
          <a:extLst>
            <a:ext uri="{FF2B5EF4-FFF2-40B4-BE49-F238E27FC236}">
              <a16:creationId xmlns:a16="http://schemas.microsoft.com/office/drawing/2014/main" id="{0583875E-B53F-4B10-BDF4-8F7F24E8B432}"/>
            </a:ext>
          </a:extLst>
        </xdr:cNvPr>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5" name="フローチャート: 判断 574">
          <a:extLst>
            <a:ext uri="{FF2B5EF4-FFF2-40B4-BE49-F238E27FC236}">
              <a16:creationId xmlns:a16="http://schemas.microsoft.com/office/drawing/2014/main" id="{368E971D-3196-4066-A67A-04296E33090C}"/>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576" name="フローチャート: 判断 575">
          <a:extLst>
            <a:ext uri="{FF2B5EF4-FFF2-40B4-BE49-F238E27FC236}">
              <a16:creationId xmlns:a16="http://schemas.microsoft.com/office/drawing/2014/main" id="{6577081C-F898-48E4-9BF2-A27D0BDECAA1}"/>
            </a:ext>
          </a:extLst>
        </xdr:cNvPr>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577" name="フローチャート: 判断 576">
          <a:extLst>
            <a:ext uri="{FF2B5EF4-FFF2-40B4-BE49-F238E27FC236}">
              <a16:creationId xmlns:a16="http://schemas.microsoft.com/office/drawing/2014/main" id="{CA18D8F4-CB58-4B8A-9663-23100F16CECA}"/>
            </a:ext>
          </a:extLst>
        </xdr:cNvPr>
        <xdr:cNvSpPr/>
      </xdr:nvSpPr>
      <xdr:spPr>
        <a:xfrm>
          <a:off x="1202944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578" name="フローチャート: 判断 577">
          <a:extLst>
            <a:ext uri="{FF2B5EF4-FFF2-40B4-BE49-F238E27FC236}">
              <a16:creationId xmlns:a16="http://schemas.microsoft.com/office/drawing/2014/main" id="{892C5E78-2A54-4747-A82D-F1255E073109}"/>
            </a:ext>
          </a:extLst>
        </xdr:cNvPr>
        <xdr:cNvSpPr/>
      </xdr:nvSpPr>
      <xdr:spPr>
        <a:xfrm>
          <a:off x="1123188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6948AF5-8D84-4015-80FF-895B2EB735F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114F5F9D-C926-416D-BE2D-D57A291C5CB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81E172E2-9951-4B59-A53C-84B736A8FCC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705EC6D-BFB4-43CA-94C6-BD2FBD0887E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7C224A2A-175B-4FB5-BC3F-2A6E7777C3C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170724</xdr:rowOff>
    </xdr:from>
    <xdr:to>
      <xdr:col>85</xdr:col>
      <xdr:colOff>177800</xdr:colOff>
      <xdr:row>101</xdr:row>
      <xdr:rowOff>100874</xdr:rowOff>
    </xdr:to>
    <xdr:sp macro="" textlink="">
      <xdr:nvSpPr>
        <xdr:cNvPr id="584" name="楕円 583">
          <a:extLst>
            <a:ext uri="{FF2B5EF4-FFF2-40B4-BE49-F238E27FC236}">
              <a16:creationId xmlns:a16="http://schemas.microsoft.com/office/drawing/2014/main" id="{A7B77F69-D599-4FD2-B5DC-A76289417168}"/>
            </a:ext>
          </a:extLst>
        </xdr:cNvPr>
        <xdr:cNvSpPr/>
      </xdr:nvSpPr>
      <xdr:spPr>
        <a:xfrm>
          <a:off x="14325600" y="169347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22151</xdr:rowOff>
    </xdr:from>
    <xdr:ext cx="405111" cy="259045"/>
    <xdr:sp macro="" textlink="">
      <xdr:nvSpPr>
        <xdr:cNvPr id="585" name="【庁舎】&#10;有形固定資産減価償却率該当値テキスト">
          <a:extLst>
            <a:ext uri="{FF2B5EF4-FFF2-40B4-BE49-F238E27FC236}">
              <a16:creationId xmlns:a16="http://schemas.microsoft.com/office/drawing/2014/main" id="{1B3435AB-B60B-4E18-AC9E-D46909C648BB}"/>
            </a:ext>
          </a:extLst>
        </xdr:cNvPr>
        <xdr:cNvSpPr txBox="1"/>
      </xdr:nvSpPr>
      <xdr:spPr>
        <a:xfrm>
          <a:off x="14414500" y="1678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121738</xdr:rowOff>
    </xdr:from>
    <xdr:to>
      <xdr:col>81</xdr:col>
      <xdr:colOff>101600</xdr:colOff>
      <xdr:row>109</xdr:row>
      <xdr:rowOff>51888</xdr:rowOff>
    </xdr:to>
    <xdr:sp macro="" textlink="">
      <xdr:nvSpPr>
        <xdr:cNvPr id="586" name="楕円 585">
          <a:extLst>
            <a:ext uri="{FF2B5EF4-FFF2-40B4-BE49-F238E27FC236}">
              <a16:creationId xmlns:a16="http://schemas.microsoft.com/office/drawing/2014/main" id="{AA2190C7-64A4-485F-ACA4-6979A17B21AA}"/>
            </a:ext>
          </a:extLst>
        </xdr:cNvPr>
        <xdr:cNvSpPr/>
      </xdr:nvSpPr>
      <xdr:spPr>
        <a:xfrm>
          <a:off x="13578840" y="18226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50074</xdr:rowOff>
    </xdr:from>
    <xdr:to>
      <xdr:col>85</xdr:col>
      <xdr:colOff>127000</xdr:colOff>
      <xdr:row>109</xdr:row>
      <xdr:rowOff>1088</xdr:rowOff>
    </xdr:to>
    <xdr:cxnSp macro="">
      <xdr:nvCxnSpPr>
        <xdr:cNvPr id="587" name="直線コネクタ 586">
          <a:extLst>
            <a:ext uri="{FF2B5EF4-FFF2-40B4-BE49-F238E27FC236}">
              <a16:creationId xmlns:a16="http://schemas.microsoft.com/office/drawing/2014/main" id="{32651FD4-960B-4E27-B30A-8F7E727873F3}"/>
            </a:ext>
          </a:extLst>
        </xdr:cNvPr>
        <xdr:cNvCxnSpPr/>
      </xdr:nvCxnSpPr>
      <xdr:spPr>
        <a:xfrm flipV="1">
          <a:off x="13629640" y="16981714"/>
          <a:ext cx="746760" cy="129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87449</xdr:rowOff>
    </xdr:from>
    <xdr:to>
      <xdr:col>76</xdr:col>
      <xdr:colOff>165100</xdr:colOff>
      <xdr:row>109</xdr:row>
      <xdr:rowOff>17599</xdr:rowOff>
    </xdr:to>
    <xdr:sp macro="" textlink="">
      <xdr:nvSpPr>
        <xdr:cNvPr id="588" name="楕円 587">
          <a:extLst>
            <a:ext uri="{FF2B5EF4-FFF2-40B4-BE49-F238E27FC236}">
              <a16:creationId xmlns:a16="http://schemas.microsoft.com/office/drawing/2014/main" id="{BD39CB2D-B84F-4E9E-B5B2-6CC6A2910F12}"/>
            </a:ext>
          </a:extLst>
        </xdr:cNvPr>
        <xdr:cNvSpPr/>
      </xdr:nvSpPr>
      <xdr:spPr>
        <a:xfrm>
          <a:off x="12804140" y="18192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138249</xdr:rowOff>
    </xdr:from>
    <xdr:to>
      <xdr:col>81</xdr:col>
      <xdr:colOff>50800</xdr:colOff>
      <xdr:row>109</xdr:row>
      <xdr:rowOff>1088</xdr:rowOff>
    </xdr:to>
    <xdr:cxnSp macro="">
      <xdr:nvCxnSpPr>
        <xdr:cNvPr id="589" name="直線コネクタ 588">
          <a:extLst>
            <a:ext uri="{FF2B5EF4-FFF2-40B4-BE49-F238E27FC236}">
              <a16:creationId xmlns:a16="http://schemas.microsoft.com/office/drawing/2014/main" id="{C7C6C52A-0E1F-4409-9921-450E025C1BD9}"/>
            </a:ext>
          </a:extLst>
        </xdr:cNvPr>
        <xdr:cNvCxnSpPr/>
      </xdr:nvCxnSpPr>
      <xdr:spPr>
        <a:xfrm>
          <a:off x="12854940" y="18243369"/>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54792</xdr:rowOff>
    </xdr:from>
    <xdr:to>
      <xdr:col>72</xdr:col>
      <xdr:colOff>38100</xdr:colOff>
      <xdr:row>108</xdr:row>
      <xdr:rowOff>156392</xdr:rowOff>
    </xdr:to>
    <xdr:sp macro="" textlink="">
      <xdr:nvSpPr>
        <xdr:cNvPr id="590" name="楕円 589">
          <a:extLst>
            <a:ext uri="{FF2B5EF4-FFF2-40B4-BE49-F238E27FC236}">
              <a16:creationId xmlns:a16="http://schemas.microsoft.com/office/drawing/2014/main" id="{58DBDA91-DDF6-478D-AA0C-457E5F0DAB1C}"/>
            </a:ext>
          </a:extLst>
        </xdr:cNvPr>
        <xdr:cNvSpPr/>
      </xdr:nvSpPr>
      <xdr:spPr>
        <a:xfrm>
          <a:off x="12029440" y="181599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105592</xdr:rowOff>
    </xdr:from>
    <xdr:to>
      <xdr:col>76</xdr:col>
      <xdr:colOff>114300</xdr:colOff>
      <xdr:row>108</xdr:row>
      <xdr:rowOff>138249</xdr:rowOff>
    </xdr:to>
    <xdr:cxnSp macro="">
      <xdr:nvCxnSpPr>
        <xdr:cNvPr id="591" name="直線コネクタ 590">
          <a:extLst>
            <a:ext uri="{FF2B5EF4-FFF2-40B4-BE49-F238E27FC236}">
              <a16:creationId xmlns:a16="http://schemas.microsoft.com/office/drawing/2014/main" id="{63602944-172F-49C6-A480-461B2F282AC8}"/>
            </a:ext>
          </a:extLst>
        </xdr:cNvPr>
        <xdr:cNvCxnSpPr/>
      </xdr:nvCxnSpPr>
      <xdr:spPr>
        <a:xfrm>
          <a:off x="12072620" y="18210712"/>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25400</xdr:rowOff>
    </xdr:from>
    <xdr:to>
      <xdr:col>67</xdr:col>
      <xdr:colOff>101600</xdr:colOff>
      <xdr:row>108</xdr:row>
      <xdr:rowOff>127000</xdr:rowOff>
    </xdr:to>
    <xdr:sp macro="" textlink="">
      <xdr:nvSpPr>
        <xdr:cNvPr id="592" name="楕円 591">
          <a:extLst>
            <a:ext uri="{FF2B5EF4-FFF2-40B4-BE49-F238E27FC236}">
              <a16:creationId xmlns:a16="http://schemas.microsoft.com/office/drawing/2014/main" id="{A2C06BE7-9B30-43C1-9C55-EEFC897E38B3}"/>
            </a:ext>
          </a:extLst>
        </xdr:cNvPr>
        <xdr:cNvSpPr/>
      </xdr:nvSpPr>
      <xdr:spPr>
        <a:xfrm>
          <a:off x="1123188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76200</xdr:rowOff>
    </xdr:from>
    <xdr:to>
      <xdr:col>71</xdr:col>
      <xdr:colOff>177800</xdr:colOff>
      <xdr:row>108</xdr:row>
      <xdr:rowOff>105592</xdr:rowOff>
    </xdr:to>
    <xdr:cxnSp macro="">
      <xdr:nvCxnSpPr>
        <xdr:cNvPr id="593" name="直線コネクタ 592">
          <a:extLst>
            <a:ext uri="{FF2B5EF4-FFF2-40B4-BE49-F238E27FC236}">
              <a16:creationId xmlns:a16="http://schemas.microsoft.com/office/drawing/2014/main" id="{B7CA88FD-E994-4E3D-BC2D-C74B2149A653}"/>
            </a:ext>
          </a:extLst>
        </xdr:cNvPr>
        <xdr:cNvCxnSpPr/>
      </xdr:nvCxnSpPr>
      <xdr:spPr>
        <a:xfrm>
          <a:off x="11282680" y="18181320"/>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94" name="n_1aveValue【庁舎】&#10;有形固定資産減価償却率">
          <a:extLst>
            <a:ext uri="{FF2B5EF4-FFF2-40B4-BE49-F238E27FC236}">
              <a16:creationId xmlns:a16="http://schemas.microsoft.com/office/drawing/2014/main" id="{C79EFE33-6E77-4F5E-AEF5-28B0FB1506ED}"/>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595" name="n_2aveValue【庁舎】&#10;有形固定資産減価償却率">
          <a:extLst>
            <a:ext uri="{FF2B5EF4-FFF2-40B4-BE49-F238E27FC236}">
              <a16:creationId xmlns:a16="http://schemas.microsoft.com/office/drawing/2014/main" id="{03F44429-05C3-4D51-8012-09EDDC3B4ECA}"/>
            </a:ext>
          </a:extLst>
        </xdr:cNvPr>
        <xdr:cNvSpPr txBox="1"/>
      </xdr:nvSpPr>
      <xdr:spPr>
        <a:xfrm>
          <a:off x="126752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596" name="n_3aveValue【庁舎】&#10;有形固定資産減価償却率">
          <a:extLst>
            <a:ext uri="{FF2B5EF4-FFF2-40B4-BE49-F238E27FC236}">
              <a16:creationId xmlns:a16="http://schemas.microsoft.com/office/drawing/2014/main" id="{0ABDC25F-5CA5-43DA-A501-36F36B6EEE17}"/>
            </a:ext>
          </a:extLst>
        </xdr:cNvPr>
        <xdr:cNvSpPr txBox="1"/>
      </xdr:nvSpPr>
      <xdr:spPr>
        <a:xfrm>
          <a:off x="1190054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597" name="n_4aveValue【庁舎】&#10;有形固定資産減価償却率">
          <a:extLst>
            <a:ext uri="{FF2B5EF4-FFF2-40B4-BE49-F238E27FC236}">
              <a16:creationId xmlns:a16="http://schemas.microsoft.com/office/drawing/2014/main" id="{37C14087-0A36-442C-98F6-D87CFC46A1A2}"/>
            </a:ext>
          </a:extLst>
        </xdr:cNvPr>
        <xdr:cNvSpPr txBox="1"/>
      </xdr:nvSpPr>
      <xdr:spPr>
        <a:xfrm>
          <a:off x="11102984" y="173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43015</xdr:rowOff>
    </xdr:from>
    <xdr:ext cx="405111" cy="259045"/>
    <xdr:sp macro="" textlink="">
      <xdr:nvSpPr>
        <xdr:cNvPr id="598" name="n_1mainValue【庁舎】&#10;有形固定資産減価償却率">
          <a:extLst>
            <a:ext uri="{FF2B5EF4-FFF2-40B4-BE49-F238E27FC236}">
              <a16:creationId xmlns:a16="http://schemas.microsoft.com/office/drawing/2014/main" id="{CBEAB886-D01F-46EA-9711-78C4D868C537}"/>
            </a:ext>
          </a:extLst>
        </xdr:cNvPr>
        <xdr:cNvSpPr txBox="1"/>
      </xdr:nvSpPr>
      <xdr:spPr>
        <a:xfrm>
          <a:off x="13437244" y="1831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8726</xdr:rowOff>
    </xdr:from>
    <xdr:ext cx="405111" cy="259045"/>
    <xdr:sp macro="" textlink="">
      <xdr:nvSpPr>
        <xdr:cNvPr id="599" name="n_2mainValue【庁舎】&#10;有形固定資産減価償却率">
          <a:extLst>
            <a:ext uri="{FF2B5EF4-FFF2-40B4-BE49-F238E27FC236}">
              <a16:creationId xmlns:a16="http://schemas.microsoft.com/office/drawing/2014/main" id="{D2B2EC7D-984E-4167-8F84-BF57099997A6}"/>
            </a:ext>
          </a:extLst>
        </xdr:cNvPr>
        <xdr:cNvSpPr txBox="1"/>
      </xdr:nvSpPr>
      <xdr:spPr>
        <a:xfrm>
          <a:off x="12675244" y="1828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147519</xdr:rowOff>
    </xdr:from>
    <xdr:ext cx="405111" cy="259045"/>
    <xdr:sp macro="" textlink="">
      <xdr:nvSpPr>
        <xdr:cNvPr id="600" name="n_3mainValue【庁舎】&#10;有形固定資産減価償却率">
          <a:extLst>
            <a:ext uri="{FF2B5EF4-FFF2-40B4-BE49-F238E27FC236}">
              <a16:creationId xmlns:a16="http://schemas.microsoft.com/office/drawing/2014/main" id="{405F04BD-B426-4114-9400-74E16A921B80}"/>
            </a:ext>
          </a:extLst>
        </xdr:cNvPr>
        <xdr:cNvSpPr txBox="1"/>
      </xdr:nvSpPr>
      <xdr:spPr>
        <a:xfrm>
          <a:off x="119005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118127</xdr:rowOff>
    </xdr:from>
    <xdr:ext cx="405111" cy="259045"/>
    <xdr:sp macro="" textlink="">
      <xdr:nvSpPr>
        <xdr:cNvPr id="601" name="n_4mainValue【庁舎】&#10;有形固定資産減価償却率">
          <a:extLst>
            <a:ext uri="{FF2B5EF4-FFF2-40B4-BE49-F238E27FC236}">
              <a16:creationId xmlns:a16="http://schemas.microsoft.com/office/drawing/2014/main" id="{4B4DB102-5420-49DF-99B2-CAC39C61A707}"/>
            </a:ext>
          </a:extLst>
        </xdr:cNvPr>
        <xdr:cNvSpPr txBox="1"/>
      </xdr:nvSpPr>
      <xdr:spPr>
        <a:xfrm>
          <a:off x="1110298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C05E3465-472F-47C6-A861-049E57F7BA4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C82290DA-52B5-46DB-B5A9-252FAD4F185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E9E4EEB2-2DED-4235-A839-469F5D9F097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1370C2EF-7D75-4818-9AAB-A34FBD81E15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73AD626D-9DA4-478C-9AFE-8A38067F1D2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44AEEF0A-4110-4FFF-8BA2-083E0578D0C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106C38E7-7F85-4933-B55E-51677E89077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EE989AC9-5AE6-4D99-B36A-CFF046EC5AE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C7554DB1-C942-4FFC-B800-13DB01EE660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E1AEAD10-382C-4C07-B47B-9F77EBFC8FA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a:extLst>
            <a:ext uri="{FF2B5EF4-FFF2-40B4-BE49-F238E27FC236}">
              <a16:creationId xmlns:a16="http://schemas.microsoft.com/office/drawing/2014/main" id="{29E9962D-D10F-4784-8A2C-03F8F7C103C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a:extLst>
            <a:ext uri="{FF2B5EF4-FFF2-40B4-BE49-F238E27FC236}">
              <a16:creationId xmlns:a16="http://schemas.microsoft.com/office/drawing/2014/main" id="{415124FC-6DCB-4A46-9AE9-3F4C226320E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a:extLst>
            <a:ext uri="{FF2B5EF4-FFF2-40B4-BE49-F238E27FC236}">
              <a16:creationId xmlns:a16="http://schemas.microsoft.com/office/drawing/2014/main" id="{495AF20C-DE5F-4A93-B6AE-8F88AF005A4B}"/>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a:extLst>
            <a:ext uri="{FF2B5EF4-FFF2-40B4-BE49-F238E27FC236}">
              <a16:creationId xmlns:a16="http://schemas.microsoft.com/office/drawing/2014/main" id="{4E7A5DCC-BD86-4E21-BB6B-A1D63B36F2A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a:extLst>
            <a:ext uri="{FF2B5EF4-FFF2-40B4-BE49-F238E27FC236}">
              <a16:creationId xmlns:a16="http://schemas.microsoft.com/office/drawing/2014/main" id="{C95A5CAB-1CF0-4979-8E23-9D5DC5A2FA7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a:extLst>
            <a:ext uri="{FF2B5EF4-FFF2-40B4-BE49-F238E27FC236}">
              <a16:creationId xmlns:a16="http://schemas.microsoft.com/office/drawing/2014/main" id="{2B43F9F1-F6B3-4488-8D71-0444F35BC83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a:extLst>
            <a:ext uri="{FF2B5EF4-FFF2-40B4-BE49-F238E27FC236}">
              <a16:creationId xmlns:a16="http://schemas.microsoft.com/office/drawing/2014/main" id="{A81403A4-C19D-4DB2-92F7-4CE82952B60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a:extLst>
            <a:ext uri="{FF2B5EF4-FFF2-40B4-BE49-F238E27FC236}">
              <a16:creationId xmlns:a16="http://schemas.microsoft.com/office/drawing/2014/main" id="{D68320AF-3579-4F74-8747-8AC22B00B74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a:extLst>
            <a:ext uri="{FF2B5EF4-FFF2-40B4-BE49-F238E27FC236}">
              <a16:creationId xmlns:a16="http://schemas.microsoft.com/office/drawing/2014/main" id="{CC0FC6CF-B11E-49A8-9B2C-40E0D0D43C3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a:extLst>
            <a:ext uri="{FF2B5EF4-FFF2-40B4-BE49-F238E27FC236}">
              <a16:creationId xmlns:a16="http://schemas.microsoft.com/office/drawing/2014/main" id="{9336F24C-4DC9-4642-AF35-6361655DEE3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a:extLst>
            <a:ext uri="{FF2B5EF4-FFF2-40B4-BE49-F238E27FC236}">
              <a16:creationId xmlns:a16="http://schemas.microsoft.com/office/drawing/2014/main" id="{CE835E64-5A5E-4D24-BE59-176012A7979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3" name="テキスト ボックス 622">
          <a:extLst>
            <a:ext uri="{FF2B5EF4-FFF2-40B4-BE49-F238E27FC236}">
              <a16:creationId xmlns:a16="http://schemas.microsoft.com/office/drawing/2014/main" id="{538986E6-277B-41B6-B90B-849E397718E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2C40179E-829B-4526-A301-D8B6D47AFE4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a:extLst>
            <a:ext uri="{FF2B5EF4-FFF2-40B4-BE49-F238E27FC236}">
              <a16:creationId xmlns:a16="http://schemas.microsoft.com/office/drawing/2014/main" id="{00789738-878B-4C07-9A53-215EA190B60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id="{1F945281-A7BC-400E-B054-499DF0ACAEE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627" name="直線コネクタ 626">
          <a:extLst>
            <a:ext uri="{FF2B5EF4-FFF2-40B4-BE49-F238E27FC236}">
              <a16:creationId xmlns:a16="http://schemas.microsoft.com/office/drawing/2014/main" id="{01E3761A-727D-4DD7-9FF4-BAA509C6FE1C}"/>
            </a:ext>
          </a:extLst>
        </xdr:cNvPr>
        <xdr:cNvCxnSpPr/>
      </xdr:nvCxnSpPr>
      <xdr:spPr>
        <a:xfrm flipV="1">
          <a:off x="19509104" y="1687068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28" name="【庁舎】&#10;一人当たり面積最小値テキスト">
          <a:extLst>
            <a:ext uri="{FF2B5EF4-FFF2-40B4-BE49-F238E27FC236}">
              <a16:creationId xmlns:a16="http://schemas.microsoft.com/office/drawing/2014/main" id="{1FC0C408-6C4A-4DE7-9C1F-666CD1B4C06B}"/>
            </a:ext>
          </a:extLst>
        </xdr:cNvPr>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29" name="直線コネクタ 628">
          <a:extLst>
            <a:ext uri="{FF2B5EF4-FFF2-40B4-BE49-F238E27FC236}">
              <a16:creationId xmlns:a16="http://schemas.microsoft.com/office/drawing/2014/main" id="{BB075D0D-D566-47EA-924E-4E3BD4973E69}"/>
            </a:ext>
          </a:extLst>
        </xdr:cNvPr>
        <xdr:cNvCxnSpPr/>
      </xdr:nvCxnSpPr>
      <xdr:spPr>
        <a:xfrm>
          <a:off x="194437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630" name="【庁舎】&#10;一人当たり面積最大値テキスト">
          <a:extLst>
            <a:ext uri="{FF2B5EF4-FFF2-40B4-BE49-F238E27FC236}">
              <a16:creationId xmlns:a16="http://schemas.microsoft.com/office/drawing/2014/main" id="{BC42D08A-80DB-4800-AF66-627B29DE9C8D}"/>
            </a:ext>
          </a:extLst>
        </xdr:cNvPr>
        <xdr:cNvSpPr txBox="1"/>
      </xdr:nvSpPr>
      <xdr:spPr>
        <a:xfrm>
          <a:off x="1954784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631" name="直線コネクタ 630">
          <a:extLst>
            <a:ext uri="{FF2B5EF4-FFF2-40B4-BE49-F238E27FC236}">
              <a16:creationId xmlns:a16="http://schemas.microsoft.com/office/drawing/2014/main" id="{3AA4B605-2434-4E40-B922-13694A074E57}"/>
            </a:ext>
          </a:extLst>
        </xdr:cNvPr>
        <xdr:cNvCxnSpPr/>
      </xdr:nvCxnSpPr>
      <xdr:spPr>
        <a:xfrm>
          <a:off x="1944370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632" name="【庁舎】&#10;一人当たり面積平均値テキスト">
          <a:extLst>
            <a:ext uri="{FF2B5EF4-FFF2-40B4-BE49-F238E27FC236}">
              <a16:creationId xmlns:a16="http://schemas.microsoft.com/office/drawing/2014/main" id="{1D354714-A2E2-4051-B291-280708026185}"/>
            </a:ext>
          </a:extLst>
        </xdr:cNvPr>
        <xdr:cNvSpPr txBox="1"/>
      </xdr:nvSpPr>
      <xdr:spPr>
        <a:xfrm>
          <a:off x="19547840" y="1748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633" name="フローチャート: 判断 632">
          <a:extLst>
            <a:ext uri="{FF2B5EF4-FFF2-40B4-BE49-F238E27FC236}">
              <a16:creationId xmlns:a16="http://schemas.microsoft.com/office/drawing/2014/main" id="{C7655B09-D95E-4337-B52F-A2B70EBD0B84}"/>
            </a:ext>
          </a:extLst>
        </xdr:cNvPr>
        <xdr:cNvSpPr/>
      </xdr:nvSpPr>
      <xdr:spPr>
        <a:xfrm>
          <a:off x="1945894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634" name="フローチャート: 判断 633">
          <a:extLst>
            <a:ext uri="{FF2B5EF4-FFF2-40B4-BE49-F238E27FC236}">
              <a16:creationId xmlns:a16="http://schemas.microsoft.com/office/drawing/2014/main" id="{AD63D25E-A3AE-47B5-A3AE-E94AD31194AA}"/>
            </a:ext>
          </a:extLst>
        </xdr:cNvPr>
        <xdr:cNvSpPr/>
      </xdr:nvSpPr>
      <xdr:spPr>
        <a:xfrm>
          <a:off x="18735040" y="17647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635" name="フローチャート: 判断 634">
          <a:extLst>
            <a:ext uri="{FF2B5EF4-FFF2-40B4-BE49-F238E27FC236}">
              <a16:creationId xmlns:a16="http://schemas.microsoft.com/office/drawing/2014/main" id="{70E54255-A925-4789-B302-F5B8EDDA815E}"/>
            </a:ext>
          </a:extLst>
        </xdr:cNvPr>
        <xdr:cNvSpPr/>
      </xdr:nvSpPr>
      <xdr:spPr>
        <a:xfrm>
          <a:off x="17937480" y="17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636" name="フローチャート: 判断 635">
          <a:extLst>
            <a:ext uri="{FF2B5EF4-FFF2-40B4-BE49-F238E27FC236}">
              <a16:creationId xmlns:a16="http://schemas.microsoft.com/office/drawing/2014/main" id="{BA41C274-C6A9-407D-8649-4AE7A46045C0}"/>
            </a:ext>
          </a:extLst>
        </xdr:cNvPr>
        <xdr:cNvSpPr/>
      </xdr:nvSpPr>
      <xdr:spPr>
        <a:xfrm>
          <a:off x="171627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637" name="フローチャート: 判断 636">
          <a:extLst>
            <a:ext uri="{FF2B5EF4-FFF2-40B4-BE49-F238E27FC236}">
              <a16:creationId xmlns:a16="http://schemas.microsoft.com/office/drawing/2014/main" id="{46B9978D-A305-4DBB-A480-24E75AE388A9}"/>
            </a:ext>
          </a:extLst>
        </xdr:cNvPr>
        <xdr:cNvSpPr/>
      </xdr:nvSpPr>
      <xdr:spPr>
        <a:xfrm>
          <a:off x="16388080" y="17701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E3B20A21-FDD4-47BE-82AC-A5B143FCDCC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7C540CB-5DDF-4ACA-B054-1AC553883CD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66333A35-5561-4E2C-8ED5-6F2C0AFC3B1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B913E7B-BA90-499F-9417-0513EC2EAF7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A6E78064-033D-42A7-B959-89694887268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643" name="楕円 642">
          <a:extLst>
            <a:ext uri="{FF2B5EF4-FFF2-40B4-BE49-F238E27FC236}">
              <a16:creationId xmlns:a16="http://schemas.microsoft.com/office/drawing/2014/main" id="{D05FFD55-20A8-45F7-B782-5D00EF912010}"/>
            </a:ext>
          </a:extLst>
        </xdr:cNvPr>
        <xdr:cNvSpPr/>
      </xdr:nvSpPr>
      <xdr:spPr>
        <a:xfrm>
          <a:off x="19458940" y="17935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80753</xdr:rowOff>
    </xdr:from>
    <xdr:ext cx="469744" cy="259045"/>
    <xdr:sp macro="" textlink="">
      <xdr:nvSpPr>
        <xdr:cNvPr id="644" name="【庁舎】&#10;一人当たり面積該当値テキスト">
          <a:extLst>
            <a:ext uri="{FF2B5EF4-FFF2-40B4-BE49-F238E27FC236}">
              <a16:creationId xmlns:a16="http://schemas.microsoft.com/office/drawing/2014/main" id="{4DE10B95-5E11-402D-A6EB-04B4215C052B}"/>
            </a:ext>
          </a:extLst>
        </xdr:cNvPr>
        <xdr:cNvSpPr txBox="1"/>
      </xdr:nvSpPr>
      <xdr:spPr>
        <a:xfrm>
          <a:off x="19547840" y="178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645" name="楕円 644">
          <a:extLst>
            <a:ext uri="{FF2B5EF4-FFF2-40B4-BE49-F238E27FC236}">
              <a16:creationId xmlns:a16="http://schemas.microsoft.com/office/drawing/2014/main" id="{9DF4D47B-3056-4E14-AACB-A6FBAE67DE7E}"/>
            </a:ext>
          </a:extLst>
        </xdr:cNvPr>
        <xdr:cNvSpPr/>
      </xdr:nvSpPr>
      <xdr:spPr>
        <a:xfrm>
          <a:off x="18735040" y="17932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45176</xdr:rowOff>
    </xdr:to>
    <xdr:cxnSp macro="">
      <xdr:nvCxnSpPr>
        <xdr:cNvPr id="646" name="直線コネクタ 645">
          <a:extLst>
            <a:ext uri="{FF2B5EF4-FFF2-40B4-BE49-F238E27FC236}">
              <a16:creationId xmlns:a16="http://schemas.microsoft.com/office/drawing/2014/main" id="{34F6B6E8-F1F4-467A-976E-CB194015E55D}"/>
            </a:ext>
          </a:extLst>
        </xdr:cNvPr>
        <xdr:cNvCxnSpPr/>
      </xdr:nvCxnSpPr>
      <xdr:spPr>
        <a:xfrm>
          <a:off x="18778220" y="17979391"/>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169092</xdr:rowOff>
    </xdr:from>
    <xdr:to>
      <xdr:col>107</xdr:col>
      <xdr:colOff>101600</xdr:colOff>
      <xdr:row>107</xdr:row>
      <xdr:rowOff>99242</xdr:rowOff>
    </xdr:to>
    <xdr:sp macro="" textlink="">
      <xdr:nvSpPr>
        <xdr:cNvPr id="647" name="楕円 646">
          <a:extLst>
            <a:ext uri="{FF2B5EF4-FFF2-40B4-BE49-F238E27FC236}">
              <a16:creationId xmlns:a16="http://schemas.microsoft.com/office/drawing/2014/main" id="{EE6B9B8F-4D2C-40F8-B13D-068654845284}"/>
            </a:ext>
          </a:extLst>
        </xdr:cNvPr>
        <xdr:cNvSpPr/>
      </xdr:nvSpPr>
      <xdr:spPr>
        <a:xfrm>
          <a:off x="1793748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48442</xdr:rowOff>
    </xdr:to>
    <xdr:cxnSp macro="">
      <xdr:nvCxnSpPr>
        <xdr:cNvPr id="648" name="直線コネクタ 647">
          <a:extLst>
            <a:ext uri="{FF2B5EF4-FFF2-40B4-BE49-F238E27FC236}">
              <a16:creationId xmlns:a16="http://schemas.microsoft.com/office/drawing/2014/main" id="{804C0A5F-B1A7-4874-AADA-35A140E46200}"/>
            </a:ext>
          </a:extLst>
        </xdr:cNvPr>
        <xdr:cNvCxnSpPr/>
      </xdr:nvCxnSpPr>
      <xdr:spPr>
        <a:xfrm flipV="1">
          <a:off x="17988280" y="17979391"/>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1995</xdr:rowOff>
    </xdr:from>
    <xdr:to>
      <xdr:col>102</xdr:col>
      <xdr:colOff>165100</xdr:colOff>
      <xdr:row>107</xdr:row>
      <xdr:rowOff>103595</xdr:rowOff>
    </xdr:to>
    <xdr:sp macro="" textlink="">
      <xdr:nvSpPr>
        <xdr:cNvPr id="649" name="楕円 648">
          <a:extLst>
            <a:ext uri="{FF2B5EF4-FFF2-40B4-BE49-F238E27FC236}">
              <a16:creationId xmlns:a16="http://schemas.microsoft.com/office/drawing/2014/main" id="{411A19D8-331F-43BC-A5BA-7CBDD767F5CE}"/>
            </a:ext>
          </a:extLst>
        </xdr:cNvPr>
        <xdr:cNvSpPr/>
      </xdr:nvSpPr>
      <xdr:spPr>
        <a:xfrm>
          <a:off x="17162780" y="1793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48442</xdr:rowOff>
    </xdr:from>
    <xdr:to>
      <xdr:col>107</xdr:col>
      <xdr:colOff>50800</xdr:colOff>
      <xdr:row>107</xdr:row>
      <xdr:rowOff>52795</xdr:rowOff>
    </xdr:to>
    <xdr:cxnSp macro="">
      <xdr:nvCxnSpPr>
        <xdr:cNvPr id="650" name="直線コネクタ 649">
          <a:extLst>
            <a:ext uri="{FF2B5EF4-FFF2-40B4-BE49-F238E27FC236}">
              <a16:creationId xmlns:a16="http://schemas.microsoft.com/office/drawing/2014/main" id="{D234C596-DC17-47B4-B3F9-FFE6E0BF3829}"/>
            </a:ext>
          </a:extLst>
        </xdr:cNvPr>
        <xdr:cNvCxnSpPr/>
      </xdr:nvCxnSpPr>
      <xdr:spPr>
        <a:xfrm flipV="1">
          <a:off x="17213580" y="17985922"/>
          <a:ext cx="7747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9616</xdr:rowOff>
    </xdr:from>
    <xdr:to>
      <xdr:col>98</xdr:col>
      <xdr:colOff>38100</xdr:colOff>
      <xdr:row>107</xdr:row>
      <xdr:rowOff>111216</xdr:rowOff>
    </xdr:to>
    <xdr:sp macro="" textlink="">
      <xdr:nvSpPr>
        <xdr:cNvPr id="651" name="楕円 650">
          <a:extLst>
            <a:ext uri="{FF2B5EF4-FFF2-40B4-BE49-F238E27FC236}">
              <a16:creationId xmlns:a16="http://schemas.microsoft.com/office/drawing/2014/main" id="{12239EA5-7EF5-4070-91D5-771B577F9C8F}"/>
            </a:ext>
          </a:extLst>
        </xdr:cNvPr>
        <xdr:cNvSpPr/>
      </xdr:nvSpPr>
      <xdr:spPr>
        <a:xfrm>
          <a:off x="16388080" y="179470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52795</xdr:rowOff>
    </xdr:from>
    <xdr:to>
      <xdr:col>102</xdr:col>
      <xdr:colOff>114300</xdr:colOff>
      <xdr:row>107</xdr:row>
      <xdr:rowOff>60416</xdr:rowOff>
    </xdr:to>
    <xdr:cxnSp macro="">
      <xdr:nvCxnSpPr>
        <xdr:cNvPr id="652" name="直線コネクタ 651">
          <a:extLst>
            <a:ext uri="{FF2B5EF4-FFF2-40B4-BE49-F238E27FC236}">
              <a16:creationId xmlns:a16="http://schemas.microsoft.com/office/drawing/2014/main" id="{F71D1C01-C448-458B-8636-C8BC889D767B}"/>
            </a:ext>
          </a:extLst>
        </xdr:cNvPr>
        <xdr:cNvCxnSpPr/>
      </xdr:nvCxnSpPr>
      <xdr:spPr>
        <a:xfrm flipV="1">
          <a:off x="16431260" y="17990275"/>
          <a:ext cx="78232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653" name="n_1aveValue【庁舎】&#10;一人当たり面積">
          <a:extLst>
            <a:ext uri="{FF2B5EF4-FFF2-40B4-BE49-F238E27FC236}">
              <a16:creationId xmlns:a16="http://schemas.microsoft.com/office/drawing/2014/main" id="{F4F728C3-19B9-4FE5-9536-B0C29E25992C}"/>
            </a:ext>
          </a:extLst>
        </xdr:cNvPr>
        <xdr:cNvSpPr txBox="1"/>
      </xdr:nvSpPr>
      <xdr:spPr>
        <a:xfrm>
          <a:off x="18561127" y="1743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654" name="n_2aveValue【庁舎】&#10;一人当たり面積">
          <a:extLst>
            <a:ext uri="{FF2B5EF4-FFF2-40B4-BE49-F238E27FC236}">
              <a16:creationId xmlns:a16="http://schemas.microsoft.com/office/drawing/2014/main" id="{1FFC0D54-93A3-4DB4-A150-6B6A8D44D36D}"/>
            </a:ext>
          </a:extLst>
        </xdr:cNvPr>
        <xdr:cNvSpPr txBox="1"/>
      </xdr:nvSpPr>
      <xdr:spPr>
        <a:xfrm>
          <a:off x="17776267" y="174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655" name="n_3aveValue【庁舎】&#10;一人当たり面積">
          <a:extLst>
            <a:ext uri="{FF2B5EF4-FFF2-40B4-BE49-F238E27FC236}">
              <a16:creationId xmlns:a16="http://schemas.microsoft.com/office/drawing/2014/main" id="{9B8D0E89-E6AA-4BD5-BD22-F7B063AB442A}"/>
            </a:ext>
          </a:extLst>
        </xdr:cNvPr>
        <xdr:cNvSpPr txBox="1"/>
      </xdr:nvSpPr>
      <xdr:spPr>
        <a:xfrm>
          <a:off x="17001567" y="1749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656" name="n_4aveValue【庁舎】&#10;一人当たり面積">
          <a:extLst>
            <a:ext uri="{FF2B5EF4-FFF2-40B4-BE49-F238E27FC236}">
              <a16:creationId xmlns:a16="http://schemas.microsoft.com/office/drawing/2014/main" id="{FB11FCE5-1E7C-4E25-9EEB-9F080F875921}"/>
            </a:ext>
          </a:extLst>
        </xdr:cNvPr>
        <xdr:cNvSpPr txBox="1"/>
      </xdr:nvSpPr>
      <xdr:spPr>
        <a:xfrm>
          <a:off x="16226867" y="174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657" name="n_1mainValue【庁舎】&#10;一人当たり面積">
          <a:extLst>
            <a:ext uri="{FF2B5EF4-FFF2-40B4-BE49-F238E27FC236}">
              <a16:creationId xmlns:a16="http://schemas.microsoft.com/office/drawing/2014/main" id="{41A9A528-9072-44A9-BB62-C36ABB2F14DB}"/>
            </a:ext>
          </a:extLst>
        </xdr:cNvPr>
        <xdr:cNvSpPr txBox="1"/>
      </xdr:nvSpPr>
      <xdr:spPr>
        <a:xfrm>
          <a:off x="185611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90369</xdr:rowOff>
    </xdr:from>
    <xdr:ext cx="469744" cy="259045"/>
    <xdr:sp macro="" textlink="">
      <xdr:nvSpPr>
        <xdr:cNvPr id="658" name="n_2mainValue【庁舎】&#10;一人当たり面積">
          <a:extLst>
            <a:ext uri="{FF2B5EF4-FFF2-40B4-BE49-F238E27FC236}">
              <a16:creationId xmlns:a16="http://schemas.microsoft.com/office/drawing/2014/main" id="{04DFE511-02E6-4DA4-B4D9-A409BE8984C1}"/>
            </a:ext>
          </a:extLst>
        </xdr:cNvPr>
        <xdr:cNvSpPr txBox="1"/>
      </xdr:nvSpPr>
      <xdr:spPr>
        <a:xfrm>
          <a:off x="177762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94722</xdr:rowOff>
    </xdr:from>
    <xdr:ext cx="469744" cy="259045"/>
    <xdr:sp macro="" textlink="">
      <xdr:nvSpPr>
        <xdr:cNvPr id="659" name="n_3mainValue【庁舎】&#10;一人当たり面積">
          <a:extLst>
            <a:ext uri="{FF2B5EF4-FFF2-40B4-BE49-F238E27FC236}">
              <a16:creationId xmlns:a16="http://schemas.microsoft.com/office/drawing/2014/main" id="{3A36EE8E-EF54-4430-B74C-40FA1B808CBF}"/>
            </a:ext>
          </a:extLst>
        </xdr:cNvPr>
        <xdr:cNvSpPr txBox="1"/>
      </xdr:nvSpPr>
      <xdr:spPr>
        <a:xfrm>
          <a:off x="17001567" y="1803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102343</xdr:rowOff>
    </xdr:from>
    <xdr:ext cx="469744" cy="259045"/>
    <xdr:sp macro="" textlink="">
      <xdr:nvSpPr>
        <xdr:cNvPr id="660" name="n_4mainValue【庁舎】&#10;一人当たり面積">
          <a:extLst>
            <a:ext uri="{FF2B5EF4-FFF2-40B4-BE49-F238E27FC236}">
              <a16:creationId xmlns:a16="http://schemas.microsoft.com/office/drawing/2014/main" id="{DB4F5AAE-B6A0-4120-A201-BBBDFD4FDDB3}"/>
            </a:ext>
          </a:extLst>
        </xdr:cNvPr>
        <xdr:cNvSpPr txBox="1"/>
      </xdr:nvSpPr>
      <xdr:spPr>
        <a:xfrm>
          <a:off x="16226867" y="180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4D56E724-C0F5-4A88-9CF2-8556714BC7F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BFD56748-8C33-41E2-8ADE-358A073A028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59AA0D77-77E7-4F72-AB18-CC16B1F08A8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類似団体と比較して大幅に有形固定資産償却率が高くなっている施設は、「体育館・プール」と「庁舎」である。「体育館」は昭和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年、「プール」は昭和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建設し耐用年数を経過しつつあるが、「体育館」は耐震診断の結果、補強不要の判定、「プール」は新耐震基準による建設であり、使用するうえでの問題はないため、今後も適切な維持管理に取り組むこと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「庁舎」（旧役場本庁舎）については、昭和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年の建設で耐用年数の経過が進み、耐震診断の結果、耐震性能が著しく低く建て替え等が必要な状態であることから、令和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年度に新庁舎建設の実施設計を行い、令和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年度に庁舎建設工事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着工し、令和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度に完成したことから有形固定資産減価償却率は類似団体より低くなっている。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7,375
65.51
6,667,301
6,258,923
294,124
3,299,521
4,545,734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大きく上回る高齢化率（令和４年度末４５．８％）に加え、町内に中心となる産業がないことや、顕著な景気回復による町税の増収が見込めないことから、財政基盤が弱い状態にある。数値としては、類似団体平均を上回っているが、引き続き行政の効率化に努め、より一層の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3326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641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412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140305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117324</xdr:rowOff>
    </xdr:from>
    <xdr:to>
      <xdr:col>11</xdr:col>
      <xdr:colOff>31750</xdr:colOff>
      <xdr:row>42</xdr:row>
      <xdr:rowOff>128815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140503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全国平均、類似団体平均を下回っているが今後も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サイクルに基づき事務事業の点検・見直しを行い、計画的な事務事業の実施により経常経費削減に努めていく。</a:t>
          </a:r>
        </a:p>
        <a:p>
          <a:r>
            <a:rPr kumimoji="1" lang="ja-JP" altLang="en-US" sz="1300">
              <a:latin typeface="ＭＳ Ｐゴシック" panose="020B0600070205080204" pitchFamily="50" charset="-128"/>
              <a:ea typeface="ＭＳ Ｐゴシック" panose="020B0600070205080204" pitchFamily="50" charset="-128"/>
            </a:rPr>
            <a:t>　なお、前年度から３．８％ポイント上昇しているが、これは臨時財政対策債及び及び普通交付税の減少が要因となっている。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157988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33050"/>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433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160274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502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160274</xdr:rowOff>
    </xdr:from>
    <xdr:to>
      <xdr:col>11</xdr:col>
      <xdr:colOff>31750</xdr:colOff>
      <xdr:row>63</xdr:row>
      <xdr:rowOff>80518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017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49801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141495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34271</xdr:rowOff>
    </xdr:from>
    <xdr:to>
      <xdr:col>23</xdr:col>
      <xdr:colOff>133350</xdr:colOff>
      <xdr:row>81</xdr:row>
      <xdr:rowOff>40117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921721"/>
          <a:ext cx="8382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14494</xdr:rowOff>
    </xdr:from>
    <xdr:to>
      <xdr:col>19</xdr:col>
      <xdr:colOff>133350</xdr:colOff>
      <xdr:row>81</xdr:row>
      <xdr:rowOff>40117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01944"/>
          <a:ext cx="8890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97627</xdr:rowOff>
    </xdr:from>
    <xdr:to>
      <xdr:col>15</xdr:col>
      <xdr:colOff>82550</xdr:colOff>
      <xdr:row>81</xdr:row>
      <xdr:rowOff>14494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13627"/>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79473</xdr:rowOff>
    </xdr:from>
    <xdr:to>
      <xdr:col>11</xdr:col>
      <xdr:colOff>31750</xdr:colOff>
      <xdr:row>80</xdr:row>
      <xdr:rowOff>97627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95473"/>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154921</xdr:rowOff>
    </xdr:from>
    <xdr:to>
      <xdr:col>23</xdr:col>
      <xdr:colOff>184150</xdr:colOff>
      <xdr:row>81</xdr:row>
      <xdr:rowOff>85071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171448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1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160767</xdr:rowOff>
    </xdr:from>
    <xdr:to>
      <xdr:col>19</xdr:col>
      <xdr:colOff>184150</xdr:colOff>
      <xdr:row>81</xdr:row>
      <xdr:rowOff>90917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101094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45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135144</xdr:rowOff>
    </xdr:from>
    <xdr:to>
      <xdr:col>15</xdr:col>
      <xdr:colOff>133350</xdr:colOff>
      <xdr:row>81</xdr:row>
      <xdr:rowOff>65294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75471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2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46827</xdr:rowOff>
    </xdr:from>
    <xdr:to>
      <xdr:col>11</xdr:col>
      <xdr:colOff>82550</xdr:colOff>
      <xdr:row>80</xdr:row>
      <xdr:rowOff>148427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158604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3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28673</xdr:rowOff>
    </xdr:from>
    <xdr:to>
      <xdr:col>7</xdr:col>
      <xdr:colOff>31750</xdr:colOff>
      <xdr:row>80</xdr:row>
      <xdr:rowOff>130273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140450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1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県内市町村では千葉市を除く５３団体中４３位に位置しており、類似団体平均と比較すると３．４ポイント上回っている。各種手当ての見直しや評価制度の見直しにより、給与の適正化に努める。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89</xdr:row>
      <xdr:rowOff>46868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10582"/>
          <a:ext cx="838200" cy="19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46868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68034"/>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114905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680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11491</xdr:rowOff>
    </xdr:from>
    <xdr:to>
      <xdr:col>68</xdr:col>
      <xdr:colOff>152400</xdr:colOff>
      <xdr:row>88</xdr:row>
      <xdr:rowOff>114905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990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167518</xdr:rowOff>
    </xdr:from>
    <xdr:to>
      <xdr:col>77</xdr:col>
      <xdr:colOff>95250</xdr:colOff>
      <xdr:row>89</xdr:row>
      <xdr:rowOff>97668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82445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41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132141</xdr:rowOff>
    </xdr:from>
    <xdr:to>
      <xdr:col>64</xdr:col>
      <xdr:colOff>152400</xdr:colOff>
      <xdr:row>88</xdr:row>
      <xdr:rowOff>62291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47068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定員適正化に努め、類似団体平均とほぼ同じ人数になっている。今後も定員適正化計画に基づき、適正な職員数により行政運営を行っていく。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51689</xdr:rowOff>
    </xdr:from>
    <xdr:to>
      <xdr:col>81</xdr:col>
      <xdr:colOff>44450</xdr:colOff>
      <xdr:row>62</xdr:row>
      <xdr:rowOff>81449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681589"/>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59732</xdr:rowOff>
    </xdr:from>
    <xdr:to>
      <xdr:col>77</xdr:col>
      <xdr:colOff>44450</xdr:colOff>
      <xdr:row>62</xdr:row>
      <xdr:rowOff>81449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8963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32385</xdr:rowOff>
    </xdr:from>
    <xdr:to>
      <xdr:col>72</xdr:col>
      <xdr:colOff>203200</xdr:colOff>
      <xdr:row>62</xdr:row>
      <xdr:rowOff>59732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62285"/>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19516</xdr:rowOff>
    </xdr:from>
    <xdr:to>
      <xdr:col>68</xdr:col>
      <xdr:colOff>152400</xdr:colOff>
      <xdr:row>62</xdr:row>
      <xdr:rowOff>32385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49416"/>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889</xdr:rowOff>
    </xdr:from>
    <xdr:to>
      <xdr:col>81</xdr:col>
      <xdr:colOff>95250</xdr:colOff>
      <xdr:row>62</xdr:row>
      <xdr:rowOff>102489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17416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30649</xdr:rowOff>
    </xdr:from>
    <xdr:to>
      <xdr:col>77</xdr:col>
      <xdr:colOff>95250</xdr:colOff>
      <xdr:row>62</xdr:row>
      <xdr:rowOff>132249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117026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4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8932</xdr:rowOff>
    </xdr:from>
    <xdr:to>
      <xdr:col>73</xdr:col>
      <xdr:colOff>44450</xdr:colOff>
      <xdr:row>62</xdr:row>
      <xdr:rowOff>110532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120709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0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93362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140166</xdr:rowOff>
    </xdr:from>
    <xdr:to>
      <xdr:col>64</xdr:col>
      <xdr:colOff>152400</xdr:colOff>
      <xdr:row>62</xdr:row>
      <xdr:rowOff>70316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80493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36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２．０ポイント下回っているが、全国平均より０．６％ポイント高い数値となっている。これは、農業集落排水事業に要する経費の財源とする地方債償還の財源に充てたと認められる繰入金が１億３，４３３万円と大きいことが一つの要因となっている。また、中学校校舎等改築事業（７億６，７４５万円の起債に係る償還金）も大きく影響している。</a:t>
          </a:r>
        </a:p>
        <a:p>
          <a:r>
            <a:rPr kumimoji="1" lang="ja-JP" altLang="en-US" sz="1300">
              <a:latin typeface="ＭＳ Ｐゴシック" panose="020B0600070205080204" pitchFamily="50" charset="-128"/>
              <a:ea typeface="ＭＳ Ｐゴシック" panose="020B0600070205080204" pitchFamily="50" charset="-128"/>
            </a:rPr>
            <a:t>　令和２年度から庁舎建設事業に着手し、財源は主に地方債となるが、他事業も含め普通交付税の算入に有利な地方債を活用するなど、実質公債費比率の上昇抑える財政運営に努める。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39</xdr:row>
      <xdr:rowOff>163322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49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20828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40132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7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59436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981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７．６ポイント上昇した。主な要因は令和５年１月に完成した新庁舎建設費の財源とした地方債（７億９０万円）の借入れによるものである。なお、令和５年度に旧庁舎解体工事、令和６年度に旧庁舎跡地等の外構工事が予定されており、いずれも地方債を財源としていることから今後も将来負担比率は上昇が見込まれる。後世代への負担を少しでも軽減できるよう、その他地方債の発行を抑制するとともに事業の実施に当たって点検を行い財政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107103</xdr:rowOff>
    </xdr:from>
    <xdr:to>
      <xdr:col>72</xdr:col>
      <xdr:colOff>203200</xdr:colOff>
      <xdr:row>15</xdr:row>
      <xdr:rowOff>93839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07403"/>
          <a:ext cx="889000" cy="1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53622</xdr:rowOff>
    </xdr:from>
    <xdr:to>
      <xdr:col>68</xdr:col>
      <xdr:colOff>152400</xdr:colOff>
      <xdr:row>15</xdr:row>
      <xdr:rowOff>93839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6253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155504</xdr:rowOff>
    </xdr:from>
    <xdr:to>
      <xdr:col>81</xdr:col>
      <xdr:colOff>95250</xdr:colOff>
      <xdr:row>15</xdr:row>
      <xdr:rowOff>85654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127581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2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56303</xdr:rowOff>
    </xdr:from>
    <xdr:to>
      <xdr:col>73</xdr:col>
      <xdr:colOff>44450</xdr:colOff>
      <xdr:row>14</xdr:row>
      <xdr:rowOff>157903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142680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43039</xdr:rowOff>
    </xdr:from>
    <xdr:to>
      <xdr:col>68</xdr:col>
      <xdr:colOff>203200</xdr:colOff>
      <xdr:row>15</xdr:row>
      <xdr:rowOff>144639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129416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2822</xdr:rowOff>
    </xdr:from>
    <xdr:to>
      <xdr:col>64</xdr:col>
      <xdr:colOff>152400</xdr:colOff>
      <xdr:row>15</xdr:row>
      <xdr:rowOff>104422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89199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7,375
65.51
6,667,301
6,258,923
294,124
3,299,521
4,545,734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１．５ポイント高い水準にある。要因としては、保育所、給食所などの施設運営を直営で行っていることなどが挙げられるが、今後は、手当等の見直しや民間委託等を検討すること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111760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26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9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の比較では０．５ポイント高い水準にある。要因としては、本町は地籍調査事業を実施していることや平成２９年度の小学校統合によるスクールバスの運行開始、ＩＣＴ教育のためのタブレット端末を全児童に配備したことなどが挙げられる。今後も徹底した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7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57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156718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662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156718</xdr:rowOff>
    </xdr:from>
    <xdr:to>
      <xdr:col>69</xdr:col>
      <xdr:colOff>92075</xdr:colOff>
      <xdr:row>18</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71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105918</xdr:rowOff>
    </xdr:from>
    <xdr:to>
      <xdr:col>69</xdr:col>
      <xdr:colOff>142875</xdr:colOff>
      <xdr:row>18</xdr:row>
      <xdr:rowOff>36068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20845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４．３％と類似団体平均とはほぼ同水準となっているが、本町は高齢化率が高く、医療費の増加などによる社会保障経費の増加が見込まれるため、受益者負担の適正化を図り、財政負担の軽減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18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関わる経費は、類似団体平均を１．５ポイント下回っているが、他会計への繰出金は多額であり、特に農業集落排水事業特別会計においては公債費の割合が高く、一般会計からの繰入金の割合が歳入の７４．６％を占めている。令和６年度からの法適化に向け準備を進めているところであるが、使用料の見直しなどを検討し、一般会計からの繰入額を減らす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22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類似団体平均と比較し２．２ポイント低い水準にある。補助金については、必要性や効果を検証し、積極的な見直し・廃止を行い、適正化に努める。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58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３．８ポイント下回っているが、地方債残高は高い水準にある。今後も厳しい財政運営になることが見込まれることから、地方債の発行は、普通交付税の算入に有利なものを活用するなど、実質的な負担を抑える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130810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552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55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75</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78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78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類似団体平均と比較すると１．８ポイント低い水準となっている。引き続き、人件費をはじめとする経常経費削減に努める。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20320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114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114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5245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70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157497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58438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92611</xdr:rowOff>
    </xdr:from>
    <xdr:to>
      <xdr:col>29</xdr:col>
      <xdr:colOff>127000</xdr:colOff>
      <xdr:row>16</xdr:row>
      <xdr:rowOff>95065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83436"/>
          <a:ext cx="647700" cy="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92611</xdr:rowOff>
    </xdr:from>
    <xdr:to>
      <xdr:col>26</xdr:col>
      <xdr:colOff>50800</xdr:colOff>
      <xdr:row>16</xdr:row>
      <xdr:rowOff>95240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3436"/>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95240</xdr:rowOff>
    </xdr:from>
    <xdr:to>
      <xdr:col>22</xdr:col>
      <xdr:colOff>114300</xdr:colOff>
      <xdr:row>16</xdr:row>
      <xdr:rowOff>101671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6065"/>
          <a:ext cx="698500" cy="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101671</xdr:rowOff>
    </xdr:from>
    <xdr:to>
      <xdr:col>18</xdr:col>
      <xdr:colOff>177800</xdr:colOff>
      <xdr:row>16</xdr:row>
      <xdr:rowOff>163812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2496"/>
          <a:ext cx="6985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44265</xdr:rowOff>
    </xdr:from>
    <xdr:to>
      <xdr:col>29</xdr:col>
      <xdr:colOff>177800</xdr:colOff>
      <xdr:row>16</xdr:row>
      <xdr:rowOff>145865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16342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41811</xdr:rowOff>
    </xdr:from>
    <xdr:to>
      <xdr:col>26</xdr:col>
      <xdr:colOff>101600</xdr:colOff>
      <xdr:row>16</xdr:row>
      <xdr:rowOff>143411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2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128188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1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44440</xdr:rowOff>
    </xdr:from>
    <xdr:to>
      <xdr:col>22</xdr:col>
      <xdr:colOff>165100</xdr:colOff>
      <xdr:row>16</xdr:row>
      <xdr:rowOff>146040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130817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50871</xdr:rowOff>
    </xdr:from>
    <xdr:to>
      <xdr:col>19</xdr:col>
      <xdr:colOff>38100</xdr:colOff>
      <xdr:row>16</xdr:row>
      <xdr:rowOff>152471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137248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113012</xdr:rowOff>
    </xdr:from>
    <xdr:to>
      <xdr:col>15</xdr:col>
      <xdr:colOff>101600</xdr:colOff>
      <xdr:row>17</xdr:row>
      <xdr:rowOff>43162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27939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71107</xdr:rowOff>
    </xdr:from>
    <xdr:to>
      <xdr:col>29</xdr:col>
      <xdr:colOff>127000</xdr:colOff>
      <xdr:row>37</xdr:row>
      <xdr:rowOff>108320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95807"/>
          <a:ext cx="647700" cy="3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108320</xdr:rowOff>
    </xdr:from>
    <xdr:to>
      <xdr:col>26</xdr:col>
      <xdr:colOff>50800</xdr:colOff>
      <xdr:row>37</xdr:row>
      <xdr:rowOff>127865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33020"/>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127865</xdr:rowOff>
    </xdr:from>
    <xdr:to>
      <xdr:col>22</xdr:col>
      <xdr:colOff>114300</xdr:colOff>
      <xdr:row>37</xdr:row>
      <xdr:rowOff>133156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52565"/>
          <a:ext cx="698500" cy="5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126380</xdr:rowOff>
    </xdr:from>
    <xdr:to>
      <xdr:col>18</xdr:col>
      <xdr:colOff>177800</xdr:colOff>
      <xdr:row>37</xdr:row>
      <xdr:rowOff>133156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51080"/>
          <a:ext cx="698500" cy="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20307</xdr:rowOff>
    </xdr:from>
    <xdr:to>
      <xdr:col>29</xdr:col>
      <xdr:colOff>177800</xdr:colOff>
      <xdr:row>37</xdr:row>
      <xdr:rowOff>121907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4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163834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1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57520</xdr:rowOff>
    </xdr:from>
    <xdr:to>
      <xdr:col>26</xdr:col>
      <xdr:colOff>101600</xdr:colOff>
      <xdr:row>37</xdr:row>
      <xdr:rowOff>159120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8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143897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77065</xdr:rowOff>
    </xdr:from>
    <xdr:to>
      <xdr:col>22</xdr:col>
      <xdr:colOff>165100</xdr:colOff>
      <xdr:row>37</xdr:row>
      <xdr:rowOff>178665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01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163442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8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82356</xdr:rowOff>
    </xdr:from>
    <xdr:to>
      <xdr:col>19</xdr:col>
      <xdr:colOff>38100</xdr:colOff>
      <xdr:row>37</xdr:row>
      <xdr:rowOff>183956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0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168733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75580</xdr:rowOff>
    </xdr:from>
    <xdr:to>
      <xdr:col>15</xdr:col>
      <xdr:colOff>101600</xdr:colOff>
      <xdr:row>37</xdr:row>
      <xdr:rowOff>177180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0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161957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7,375
65.51
6,667,301
6,258,923
294,124
3,299,521
4,545,734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105646</xdr:rowOff>
    </xdr:from>
    <xdr:to>
      <xdr:col>24</xdr:col>
      <xdr:colOff>63500</xdr:colOff>
      <xdr:row>35</xdr:row>
      <xdr:rowOff>112283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6396"/>
          <a:ext cx="8382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112283</xdr:rowOff>
    </xdr:from>
    <xdr:to>
      <xdr:col>19</xdr:col>
      <xdr:colOff>177800</xdr:colOff>
      <xdr:row>35</xdr:row>
      <xdr:rowOff>122852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3033"/>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122852</xdr:rowOff>
    </xdr:from>
    <xdr:to>
      <xdr:col>15</xdr:col>
      <xdr:colOff>50800</xdr:colOff>
      <xdr:row>36</xdr:row>
      <xdr:rowOff>10267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3602"/>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10267</xdr:rowOff>
    </xdr:from>
    <xdr:to>
      <xdr:col>10</xdr:col>
      <xdr:colOff>114300</xdr:colOff>
      <xdr:row>36</xdr:row>
      <xdr:rowOff>59545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2467"/>
          <a:ext cx="889000" cy="4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54846</xdr:rowOff>
    </xdr:from>
    <xdr:to>
      <xdr:col>24</xdr:col>
      <xdr:colOff>114300</xdr:colOff>
      <xdr:row>35</xdr:row>
      <xdr:rowOff>156446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33273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61483</xdr:rowOff>
    </xdr:from>
    <xdr:to>
      <xdr:col>20</xdr:col>
      <xdr:colOff>38100</xdr:colOff>
      <xdr:row>35</xdr:row>
      <xdr:rowOff>163083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154210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5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72052</xdr:rowOff>
    </xdr:from>
    <xdr:to>
      <xdr:col>15</xdr:col>
      <xdr:colOff>101600</xdr:colOff>
      <xdr:row>36</xdr:row>
      <xdr:rowOff>2202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164779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6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130917</xdr:rowOff>
    </xdr:from>
    <xdr:to>
      <xdr:col>10</xdr:col>
      <xdr:colOff>165100</xdr:colOff>
      <xdr:row>36</xdr:row>
      <xdr:rowOff>61067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77594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8745</xdr:rowOff>
    </xdr:from>
    <xdr:to>
      <xdr:col>6</xdr:col>
      <xdr:colOff>38100</xdr:colOff>
      <xdr:row>36</xdr:row>
      <xdr:rowOff>110345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101472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7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112044</xdr:rowOff>
    </xdr:from>
    <xdr:to>
      <xdr:col>24</xdr:col>
      <xdr:colOff>63500</xdr:colOff>
      <xdr:row>57</xdr:row>
      <xdr:rowOff>123823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84694"/>
          <a:ext cx="838200" cy="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112044</xdr:rowOff>
    </xdr:from>
    <xdr:to>
      <xdr:col>19</xdr:col>
      <xdr:colOff>177800</xdr:colOff>
      <xdr:row>57</xdr:row>
      <xdr:rowOff>134265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4694"/>
          <a:ext cx="889000" cy="2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134265</xdr:rowOff>
    </xdr:from>
    <xdr:to>
      <xdr:col>15</xdr:col>
      <xdr:colOff>50800</xdr:colOff>
      <xdr:row>58</xdr:row>
      <xdr:rowOff>32702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06915"/>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32702</xdr:rowOff>
    </xdr:from>
    <xdr:to>
      <xdr:col>10</xdr:col>
      <xdr:colOff>114300</xdr:colOff>
      <xdr:row>58</xdr:row>
      <xdr:rowOff>37764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6802"/>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73023</xdr:rowOff>
    </xdr:from>
    <xdr:to>
      <xdr:col>24</xdr:col>
      <xdr:colOff>114300</xdr:colOff>
      <xdr:row>58</xdr:row>
      <xdr:rowOff>3173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51450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61244</xdr:rowOff>
    </xdr:from>
    <xdr:to>
      <xdr:col>20</xdr:col>
      <xdr:colOff>38100</xdr:colOff>
      <xdr:row>57</xdr:row>
      <xdr:rowOff>162844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83465</xdr:rowOff>
    </xdr:from>
    <xdr:to>
      <xdr:col>15</xdr:col>
      <xdr:colOff>101600</xdr:colOff>
      <xdr:row>58</xdr:row>
      <xdr:rowOff>13615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30142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153352</xdr:rowOff>
    </xdr:from>
    <xdr:to>
      <xdr:col>10</xdr:col>
      <xdr:colOff>165100</xdr:colOff>
      <xdr:row>58</xdr:row>
      <xdr:rowOff>83502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74629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1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158414</xdr:rowOff>
    </xdr:from>
    <xdr:to>
      <xdr:col>6</xdr:col>
      <xdr:colOff>38100</xdr:colOff>
      <xdr:row>58</xdr:row>
      <xdr:rowOff>88564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79691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109182</xdr:rowOff>
    </xdr:from>
    <xdr:to>
      <xdr:col>24</xdr:col>
      <xdr:colOff>63500</xdr:colOff>
      <xdr:row>78</xdr:row>
      <xdr:rowOff>152749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82282"/>
          <a:ext cx="8382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152749</xdr:rowOff>
    </xdr:from>
    <xdr:to>
      <xdr:col>19</xdr:col>
      <xdr:colOff>177800</xdr:colOff>
      <xdr:row>78</xdr:row>
      <xdr:rowOff>160789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5849"/>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155645</xdr:rowOff>
    </xdr:from>
    <xdr:to>
      <xdr:col>15</xdr:col>
      <xdr:colOff>50800</xdr:colOff>
      <xdr:row>78</xdr:row>
      <xdr:rowOff>160789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2874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155645</xdr:rowOff>
    </xdr:from>
    <xdr:to>
      <xdr:col>10</xdr:col>
      <xdr:colOff>114300</xdr:colOff>
      <xdr:row>78</xdr:row>
      <xdr:rowOff>158635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28745"/>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58382</xdr:rowOff>
    </xdr:from>
    <xdr:to>
      <xdr:col>24</xdr:col>
      <xdr:colOff>114300</xdr:colOff>
      <xdr:row>78</xdr:row>
      <xdr:rowOff>159982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144759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101949</xdr:rowOff>
    </xdr:from>
    <xdr:to>
      <xdr:col>20</xdr:col>
      <xdr:colOff>38100</xdr:colOff>
      <xdr:row>79</xdr:row>
      <xdr:rowOff>32099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23226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109989</xdr:rowOff>
    </xdr:from>
    <xdr:to>
      <xdr:col>15</xdr:col>
      <xdr:colOff>101600</xdr:colOff>
      <xdr:row>79</xdr:row>
      <xdr:rowOff>40139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31266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104845</xdr:rowOff>
    </xdr:from>
    <xdr:to>
      <xdr:col>10</xdr:col>
      <xdr:colOff>165100</xdr:colOff>
      <xdr:row>79</xdr:row>
      <xdr:rowOff>34995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26122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107835</xdr:rowOff>
    </xdr:from>
    <xdr:to>
      <xdr:col>6</xdr:col>
      <xdr:colOff>38100</xdr:colOff>
      <xdr:row>79</xdr:row>
      <xdr:rowOff>37985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29112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23473</xdr:rowOff>
    </xdr:from>
    <xdr:to>
      <xdr:col>24</xdr:col>
      <xdr:colOff>63500</xdr:colOff>
      <xdr:row>97</xdr:row>
      <xdr:rowOff>108283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54123"/>
          <a:ext cx="8382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23473</xdr:rowOff>
    </xdr:from>
    <xdr:to>
      <xdr:col>19</xdr:col>
      <xdr:colOff>177800</xdr:colOff>
      <xdr:row>98</xdr:row>
      <xdr:rowOff>84423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54123"/>
          <a:ext cx="889000" cy="23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84423</xdr:rowOff>
    </xdr:from>
    <xdr:to>
      <xdr:col>15</xdr:col>
      <xdr:colOff>50800</xdr:colOff>
      <xdr:row>98</xdr:row>
      <xdr:rowOff>90954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86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90954</xdr:rowOff>
    </xdr:from>
    <xdr:to>
      <xdr:col>10</xdr:col>
      <xdr:colOff>114300</xdr:colOff>
      <xdr:row>98</xdr:row>
      <xdr:rowOff>135128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93054"/>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57483</xdr:rowOff>
    </xdr:from>
    <xdr:to>
      <xdr:col>24</xdr:col>
      <xdr:colOff>114300</xdr:colOff>
      <xdr:row>97</xdr:row>
      <xdr:rowOff>159083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35910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144123</xdr:rowOff>
    </xdr:from>
    <xdr:to>
      <xdr:col>20</xdr:col>
      <xdr:colOff>38100</xdr:colOff>
      <xdr:row>97</xdr:row>
      <xdr:rowOff>74273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65400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33623</xdr:rowOff>
    </xdr:from>
    <xdr:to>
      <xdr:col>15</xdr:col>
      <xdr:colOff>101600</xdr:colOff>
      <xdr:row>98</xdr:row>
      <xdr:rowOff>135223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126350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40154</xdr:rowOff>
    </xdr:from>
    <xdr:to>
      <xdr:col>10</xdr:col>
      <xdr:colOff>165100</xdr:colOff>
      <xdr:row>98</xdr:row>
      <xdr:rowOff>141754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132881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84328</xdr:rowOff>
    </xdr:from>
    <xdr:to>
      <xdr:col>6</xdr:col>
      <xdr:colOff>38100</xdr:colOff>
      <xdr:row>99</xdr:row>
      <xdr:rowOff>14478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5605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166525</xdr:rowOff>
    </xdr:from>
    <xdr:to>
      <xdr:col>55</xdr:col>
      <xdr:colOff>0</xdr:colOff>
      <xdr:row>37</xdr:row>
      <xdr:rowOff>171038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0175"/>
          <a:ext cx="8382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17197</xdr:rowOff>
    </xdr:from>
    <xdr:to>
      <xdr:col>50</xdr:col>
      <xdr:colOff>114300</xdr:colOff>
      <xdr:row>37</xdr:row>
      <xdr:rowOff>166525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189397"/>
          <a:ext cx="889000" cy="32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17197</xdr:rowOff>
    </xdr:from>
    <xdr:to>
      <xdr:col>45</xdr:col>
      <xdr:colOff>177800</xdr:colOff>
      <xdr:row>38</xdr:row>
      <xdr:rowOff>15361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89397"/>
          <a:ext cx="889000" cy="34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15361</xdr:rowOff>
    </xdr:from>
    <xdr:to>
      <xdr:col>41</xdr:col>
      <xdr:colOff>50800</xdr:colOff>
      <xdr:row>38</xdr:row>
      <xdr:rowOff>32604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30461"/>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120238</xdr:rowOff>
    </xdr:from>
    <xdr:to>
      <xdr:col>55</xdr:col>
      <xdr:colOff>50800</xdr:colOff>
      <xdr:row>38</xdr:row>
      <xdr:rowOff>50388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35165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115725</xdr:rowOff>
    </xdr:from>
    <xdr:to>
      <xdr:col>50</xdr:col>
      <xdr:colOff>165100</xdr:colOff>
      <xdr:row>38</xdr:row>
      <xdr:rowOff>45875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37002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137847</xdr:rowOff>
    </xdr:from>
    <xdr:to>
      <xdr:col>46</xdr:col>
      <xdr:colOff>38100</xdr:colOff>
      <xdr:row>36</xdr:row>
      <xdr:rowOff>67997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3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59124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23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136011</xdr:rowOff>
    </xdr:from>
    <xdr:to>
      <xdr:col>41</xdr:col>
      <xdr:colOff>101600</xdr:colOff>
      <xdr:row>38</xdr:row>
      <xdr:rowOff>66161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57288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153254</xdr:rowOff>
    </xdr:from>
    <xdr:to>
      <xdr:col>36</xdr:col>
      <xdr:colOff>165100</xdr:colOff>
      <xdr:row>38</xdr:row>
      <xdr:rowOff>83404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74531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100037</xdr:rowOff>
    </xdr:from>
    <xdr:to>
      <xdr:col>55</xdr:col>
      <xdr:colOff>0</xdr:colOff>
      <xdr:row>58</xdr:row>
      <xdr:rowOff>111817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72687"/>
          <a:ext cx="838200" cy="18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111817</xdr:rowOff>
    </xdr:from>
    <xdr:to>
      <xdr:col>50</xdr:col>
      <xdr:colOff>114300</xdr:colOff>
      <xdr:row>58</xdr:row>
      <xdr:rowOff>147213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55917"/>
          <a:ext cx="889000" cy="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135182</xdr:rowOff>
    </xdr:from>
    <xdr:to>
      <xdr:col>45</xdr:col>
      <xdr:colOff>177800</xdr:colOff>
      <xdr:row>58</xdr:row>
      <xdr:rowOff>147213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79282"/>
          <a:ext cx="889000" cy="1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135099</xdr:rowOff>
    </xdr:from>
    <xdr:to>
      <xdr:col>41</xdr:col>
      <xdr:colOff>50800</xdr:colOff>
      <xdr:row>58</xdr:row>
      <xdr:rowOff>135182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79199"/>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49237</xdr:rowOff>
    </xdr:from>
    <xdr:to>
      <xdr:col>55</xdr:col>
      <xdr:colOff>50800</xdr:colOff>
      <xdr:row>57</xdr:row>
      <xdr:rowOff>150837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72114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61017</xdr:rowOff>
    </xdr:from>
    <xdr:to>
      <xdr:col>50</xdr:col>
      <xdr:colOff>165100</xdr:colOff>
      <xdr:row>58</xdr:row>
      <xdr:rowOff>162617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153744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9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96413</xdr:rowOff>
    </xdr:from>
    <xdr:to>
      <xdr:col>46</xdr:col>
      <xdr:colOff>38100</xdr:colOff>
      <xdr:row>59</xdr:row>
      <xdr:rowOff>26563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17690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84382</xdr:rowOff>
    </xdr:from>
    <xdr:to>
      <xdr:col>41</xdr:col>
      <xdr:colOff>101600</xdr:colOff>
      <xdr:row>59</xdr:row>
      <xdr:rowOff>14532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5659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84299</xdr:rowOff>
    </xdr:from>
    <xdr:to>
      <xdr:col>36</xdr:col>
      <xdr:colOff>165100</xdr:colOff>
      <xdr:row>59</xdr:row>
      <xdr:rowOff>14449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2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5576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36523</xdr:rowOff>
    </xdr:from>
    <xdr:to>
      <xdr:col>55</xdr:col>
      <xdr:colOff>0</xdr:colOff>
      <xdr:row>79</xdr:row>
      <xdr:rowOff>38863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1073"/>
          <a:ext cx="8382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33803</xdr:rowOff>
    </xdr:from>
    <xdr:to>
      <xdr:col>50</xdr:col>
      <xdr:colOff>114300</xdr:colOff>
      <xdr:row>79</xdr:row>
      <xdr:rowOff>36523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78353"/>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33803</xdr:rowOff>
    </xdr:from>
    <xdr:to>
      <xdr:col>45</xdr:col>
      <xdr:colOff>177800</xdr:colOff>
      <xdr:row>79</xdr:row>
      <xdr:rowOff>38139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78353"/>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38139</xdr:rowOff>
    </xdr:from>
    <xdr:to>
      <xdr:col>41</xdr:col>
      <xdr:colOff>50800</xdr:colOff>
      <xdr:row>79</xdr:row>
      <xdr:rowOff>40801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82689"/>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159513</xdr:rowOff>
    </xdr:from>
    <xdr:to>
      <xdr:col>55</xdr:col>
      <xdr:colOff>50800</xdr:colOff>
      <xdr:row>79</xdr:row>
      <xdr:rowOff>89663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74440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157173</xdr:rowOff>
    </xdr:from>
    <xdr:to>
      <xdr:col>50</xdr:col>
      <xdr:colOff>165100</xdr:colOff>
      <xdr:row>79</xdr:row>
      <xdr:rowOff>87323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78450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154453</xdr:rowOff>
    </xdr:from>
    <xdr:to>
      <xdr:col>46</xdr:col>
      <xdr:colOff>38100</xdr:colOff>
      <xdr:row>79</xdr:row>
      <xdr:rowOff>84603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75730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158789</xdr:rowOff>
    </xdr:from>
    <xdr:to>
      <xdr:col>41</xdr:col>
      <xdr:colOff>101600</xdr:colOff>
      <xdr:row>79</xdr:row>
      <xdr:rowOff>88939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80066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2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161451</xdr:rowOff>
    </xdr:from>
    <xdr:to>
      <xdr:col>36</xdr:col>
      <xdr:colOff>165100</xdr:colOff>
      <xdr:row>79</xdr:row>
      <xdr:rowOff>91601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82728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103741</xdr:rowOff>
    </xdr:from>
    <xdr:to>
      <xdr:col>55</xdr:col>
      <xdr:colOff>0</xdr:colOff>
      <xdr:row>97</xdr:row>
      <xdr:rowOff>144081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20041"/>
          <a:ext cx="838200" cy="55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144081</xdr:rowOff>
    </xdr:from>
    <xdr:to>
      <xdr:col>50</xdr:col>
      <xdr:colOff>114300</xdr:colOff>
      <xdr:row>98</xdr:row>
      <xdr:rowOff>103482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74731"/>
          <a:ext cx="889000" cy="1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35680</xdr:rowOff>
    </xdr:from>
    <xdr:to>
      <xdr:col>45</xdr:col>
      <xdr:colOff>177800</xdr:colOff>
      <xdr:row>98</xdr:row>
      <xdr:rowOff>103482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37780"/>
          <a:ext cx="8890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8012</xdr:rowOff>
    </xdr:from>
    <xdr:to>
      <xdr:col>41</xdr:col>
      <xdr:colOff>50800</xdr:colOff>
      <xdr:row>98</xdr:row>
      <xdr:rowOff>35680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10112"/>
          <a:ext cx="8890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52941</xdr:rowOff>
    </xdr:from>
    <xdr:to>
      <xdr:col>55</xdr:col>
      <xdr:colOff>50800</xdr:colOff>
      <xdr:row>94</xdr:row>
      <xdr:rowOff>154541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6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75818</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2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93281</xdr:rowOff>
    </xdr:from>
    <xdr:to>
      <xdr:col>50</xdr:col>
      <xdr:colOff>165100</xdr:colOff>
      <xdr:row>98</xdr:row>
      <xdr:rowOff>23431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1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52682</xdr:rowOff>
    </xdr:from>
    <xdr:to>
      <xdr:col>46</xdr:col>
      <xdr:colOff>38100</xdr:colOff>
      <xdr:row>98</xdr:row>
      <xdr:rowOff>154282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145409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4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156330</xdr:rowOff>
    </xdr:from>
    <xdr:to>
      <xdr:col>41</xdr:col>
      <xdr:colOff>101600</xdr:colOff>
      <xdr:row>98</xdr:row>
      <xdr:rowOff>86480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8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77607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128662</xdr:rowOff>
    </xdr:from>
    <xdr:to>
      <xdr:col>36</xdr:col>
      <xdr:colOff>165100</xdr:colOff>
      <xdr:row>98</xdr:row>
      <xdr:rowOff>58812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49939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155443</xdr:rowOff>
    </xdr:from>
    <xdr:to>
      <xdr:col>85</xdr:col>
      <xdr:colOff>127000</xdr:colOff>
      <xdr:row>39</xdr:row>
      <xdr:rowOff>33851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499093"/>
          <a:ext cx="838200" cy="2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89728</xdr:rowOff>
    </xdr:from>
    <xdr:to>
      <xdr:col>81</xdr:col>
      <xdr:colOff>50800</xdr:colOff>
      <xdr:row>37</xdr:row>
      <xdr:rowOff>155443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433378"/>
          <a:ext cx="889000" cy="6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89728</xdr:rowOff>
    </xdr:from>
    <xdr:to>
      <xdr:col>76</xdr:col>
      <xdr:colOff>114300</xdr:colOff>
      <xdr:row>38</xdr:row>
      <xdr:rowOff>31352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433378"/>
          <a:ext cx="889000" cy="1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31352</xdr:rowOff>
    </xdr:from>
    <xdr:to>
      <xdr:col>71</xdr:col>
      <xdr:colOff>177800</xdr:colOff>
      <xdr:row>39</xdr:row>
      <xdr:rowOff>33630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46452"/>
          <a:ext cx="889000" cy="17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154501</xdr:rowOff>
    </xdr:from>
    <xdr:to>
      <xdr:col>85</xdr:col>
      <xdr:colOff>177800</xdr:colOff>
      <xdr:row>39</xdr:row>
      <xdr:rowOff>84651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104643</xdr:rowOff>
    </xdr:from>
    <xdr:to>
      <xdr:col>81</xdr:col>
      <xdr:colOff>101600</xdr:colOff>
      <xdr:row>38</xdr:row>
      <xdr:rowOff>34793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4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51320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22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38928</xdr:rowOff>
    </xdr:from>
    <xdr:to>
      <xdr:col>76</xdr:col>
      <xdr:colOff>165100</xdr:colOff>
      <xdr:row>37</xdr:row>
      <xdr:rowOff>140528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38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157055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15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152001</xdr:rowOff>
    </xdr:from>
    <xdr:to>
      <xdr:col>72</xdr:col>
      <xdr:colOff>38100</xdr:colOff>
      <xdr:row>38</xdr:row>
      <xdr:rowOff>82152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95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98678</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27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154280</xdr:rowOff>
    </xdr:from>
    <xdr:to>
      <xdr:col>67</xdr:col>
      <xdr:colOff>101600</xdr:colOff>
      <xdr:row>39</xdr:row>
      <xdr:rowOff>84430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75557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170165</xdr:rowOff>
    </xdr:from>
    <xdr:to>
      <xdr:col>85</xdr:col>
      <xdr:colOff>127000</xdr:colOff>
      <xdr:row>78</xdr:row>
      <xdr:rowOff>7958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71815"/>
          <a:ext cx="8382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7958</xdr:rowOff>
    </xdr:from>
    <xdr:to>
      <xdr:col>81</xdr:col>
      <xdr:colOff>50800</xdr:colOff>
      <xdr:row>78</xdr:row>
      <xdr:rowOff>17163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81058"/>
          <a:ext cx="8890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17163</xdr:rowOff>
    </xdr:from>
    <xdr:to>
      <xdr:col>76</xdr:col>
      <xdr:colOff>114300</xdr:colOff>
      <xdr:row>78</xdr:row>
      <xdr:rowOff>31553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90263"/>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29564</xdr:rowOff>
    </xdr:from>
    <xdr:to>
      <xdr:col>71</xdr:col>
      <xdr:colOff>177800</xdr:colOff>
      <xdr:row>78</xdr:row>
      <xdr:rowOff>31553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02664"/>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119365</xdr:rowOff>
    </xdr:from>
    <xdr:to>
      <xdr:col>85</xdr:col>
      <xdr:colOff>177800</xdr:colOff>
      <xdr:row>78</xdr:row>
      <xdr:rowOff>49515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97792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9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128608</xdr:rowOff>
    </xdr:from>
    <xdr:to>
      <xdr:col>81</xdr:col>
      <xdr:colOff>101600</xdr:colOff>
      <xdr:row>78</xdr:row>
      <xdr:rowOff>58758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49885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2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137813</xdr:rowOff>
    </xdr:from>
    <xdr:to>
      <xdr:col>76</xdr:col>
      <xdr:colOff>165100</xdr:colOff>
      <xdr:row>78</xdr:row>
      <xdr:rowOff>67963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3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59090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152203</xdr:rowOff>
    </xdr:from>
    <xdr:to>
      <xdr:col>72</xdr:col>
      <xdr:colOff>38100</xdr:colOff>
      <xdr:row>78</xdr:row>
      <xdr:rowOff>82353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73480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4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150214</xdr:rowOff>
    </xdr:from>
    <xdr:to>
      <xdr:col>67</xdr:col>
      <xdr:colOff>101600</xdr:colOff>
      <xdr:row>78</xdr:row>
      <xdr:rowOff>80364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71491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4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60979</xdr:rowOff>
    </xdr:from>
    <xdr:to>
      <xdr:col>85</xdr:col>
      <xdr:colOff>127000</xdr:colOff>
      <xdr:row>98</xdr:row>
      <xdr:rowOff>106132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63079"/>
          <a:ext cx="838200" cy="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60979</xdr:rowOff>
    </xdr:from>
    <xdr:to>
      <xdr:col>81</xdr:col>
      <xdr:colOff>50800</xdr:colOff>
      <xdr:row>98</xdr:row>
      <xdr:rowOff>90137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63079"/>
          <a:ext cx="889000" cy="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90137</xdr:rowOff>
    </xdr:from>
    <xdr:to>
      <xdr:col>76</xdr:col>
      <xdr:colOff>114300</xdr:colOff>
      <xdr:row>98</xdr:row>
      <xdr:rowOff>115253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92237"/>
          <a:ext cx="88900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115253</xdr:rowOff>
    </xdr:from>
    <xdr:to>
      <xdr:col>71</xdr:col>
      <xdr:colOff>177800</xdr:colOff>
      <xdr:row>98</xdr:row>
      <xdr:rowOff>130555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17353"/>
          <a:ext cx="889000" cy="1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164199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55332</xdr:rowOff>
    </xdr:from>
    <xdr:to>
      <xdr:col>85</xdr:col>
      <xdr:colOff>177800</xdr:colOff>
      <xdr:row>98</xdr:row>
      <xdr:rowOff>156932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10179</xdr:rowOff>
    </xdr:from>
    <xdr:to>
      <xdr:col>81</xdr:col>
      <xdr:colOff>101600</xdr:colOff>
      <xdr:row>98</xdr:row>
      <xdr:rowOff>111779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128306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5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39337</xdr:rowOff>
    </xdr:from>
    <xdr:to>
      <xdr:col>76</xdr:col>
      <xdr:colOff>165100</xdr:colOff>
      <xdr:row>98</xdr:row>
      <xdr:rowOff>140937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157464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1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64453</xdr:rowOff>
    </xdr:from>
    <xdr:to>
      <xdr:col>72</xdr:col>
      <xdr:colOff>38100</xdr:colOff>
      <xdr:row>98</xdr:row>
      <xdr:rowOff>166053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11130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6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79755</xdr:rowOff>
    </xdr:from>
    <xdr:to>
      <xdr:col>67</xdr:col>
      <xdr:colOff>101600</xdr:colOff>
      <xdr:row>99</xdr:row>
      <xdr:rowOff>9905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1032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52654</xdr:rowOff>
    </xdr:from>
    <xdr:to>
      <xdr:col>116</xdr:col>
      <xdr:colOff>63500</xdr:colOff>
      <xdr:row>73</xdr:row>
      <xdr:rowOff>91440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568504"/>
          <a:ext cx="8382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91440</xdr:rowOff>
    </xdr:from>
    <xdr:to>
      <xdr:col>111</xdr:col>
      <xdr:colOff>177800</xdr:colOff>
      <xdr:row>73</xdr:row>
      <xdr:rowOff>127698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07290"/>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127698</xdr:rowOff>
    </xdr:from>
    <xdr:to>
      <xdr:col>107</xdr:col>
      <xdr:colOff>50800</xdr:colOff>
      <xdr:row>73</xdr:row>
      <xdr:rowOff>171438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43548"/>
          <a:ext cx="8890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171438</xdr:rowOff>
    </xdr:from>
    <xdr:to>
      <xdr:col>102</xdr:col>
      <xdr:colOff>114300</xdr:colOff>
      <xdr:row>74</xdr:row>
      <xdr:rowOff>21107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687288"/>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1854</xdr:rowOff>
    </xdr:from>
    <xdr:to>
      <xdr:col>116</xdr:col>
      <xdr:colOff>114300</xdr:colOff>
      <xdr:row>73</xdr:row>
      <xdr:rowOff>103454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24731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40640</xdr:rowOff>
    </xdr:from>
    <xdr:to>
      <xdr:col>112</xdr:col>
      <xdr:colOff>38100</xdr:colOff>
      <xdr:row>73</xdr:row>
      <xdr:rowOff>142240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158767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3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76898</xdr:rowOff>
    </xdr:from>
    <xdr:to>
      <xdr:col>107</xdr:col>
      <xdr:colOff>101600</xdr:colOff>
      <xdr:row>74</xdr:row>
      <xdr:rowOff>7048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169625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120638</xdr:rowOff>
    </xdr:from>
    <xdr:to>
      <xdr:col>102</xdr:col>
      <xdr:colOff>165100</xdr:colOff>
      <xdr:row>74</xdr:row>
      <xdr:rowOff>50788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41915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141757</xdr:rowOff>
    </xdr:from>
    <xdr:to>
      <xdr:col>98</xdr:col>
      <xdr:colOff>38100</xdr:colOff>
      <xdr:row>74</xdr:row>
      <xdr:rowOff>71907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63034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大きな割合を占めているのが地籍調査事業（事業費：２億６，４２４万円）である。住民一人当たりのコストは前年度から６，１８４円減少し、類似団体平均から１０，６７９円下回った数値となっている。地籍調査事業は令和１５年度まで実施する計画であり、事業費も大きくその事業量によって物件費の数値は変動してくる。</a:t>
          </a:r>
        </a:p>
        <a:p>
          <a:r>
            <a:rPr kumimoji="1" lang="ja-JP" altLang="en-US" sz="1300">
              <a:latin typeface="ＭＳ Ｐゴシック" panose="020B0600070205080204" pitchFamily="50" charset="-128"/>
              <a:ea typeface="ＭＳ Ｐゴシック" panose="020B0600070205080204" pitchFamily="50" charset="-128"/>
            </a:rPr>
            <a:t>　普通建設事業費のうち更新整備については、庁舎建設事業費の増加によるもので令和４年度は本体工事（事業費：１０億６９１万円）の実施により、住民一人当たりのコストも前年度と比較すると１４５，５８８円と大幅な増加となっている。令和５年度も旧庁舎の解体工事などを実施するため、住民一人当たりのコストは例年と比較し高い水準となる見込みである。</a:t>
          </a:r>
        </a:p>
        <a:p>
          <a:r>
            <a:rPr kumimoji="1" lang="ja-JP" altLang="en-US" sz="1300">
              <a:latin typeface="ＭＳ Ｐゴシック" panose="020B0600070205080204" pitchFamily="50" charset="-128"/>
              <a:ea typeface="ＭＳ Ｐゴシック" panose="020B0600070205080204" pitchFamily="50" charset="-128"/>
            </a:rPr>
            <a:t>　災害復旧費については、令和元年１０月２５日豪雨災害などによるもので、令和３年度に事故繰越しした事業が完了したことで減少となった。</a:t>
          </a:r>
        </a:p>
        <a:p>
          <a:r>
            <a:rPr kumimoji="1" lang="ja-JP" altLang="en-US" sz="1300">
              <a:latin typeface="ＭＳ Ｐゴシック" panose="020B0600070205080204" pitchFamily="50" charset="-128"/>
              <a:ea typeface="ＭＳ Ｐゴシック" panose="020B0600070205080204" pitchFamily="50" charset="-128"/>
            </a:rPr>
            <a:t>　積立金については、例年、最終補正予算の余剰金を財政調整基金などの基金に積み立てているが、その余剰金が前年度と比較し減少したことで積立金額も減少となった。住民一人当たりのコストは前年度から２３，７０２円減少し、類似団体平均からは１６，６１９円下回った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7,375
65.51
6,667,301
6,258,923
294,124
3,299,521
4,545,734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91694</xdr:rowOff>
    </xdr:from>
    <xdr:to>
      <xdr:col>24</xdr:col>
      <xdr:colOff>63500</xdr:colOff>
      <xdr:row>34</xdr:row>
      <xdr:rowOff>138176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0994"/>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91694</xdr:rowOff>
    </xdr:from>
    <xdr:to>
      <xdr:col>19</xdr:col>
      <xdr:colOff>177800</xdr:colOff>
      <xdr:row>34</xdr:row>
      <xdr:rowOff>102743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099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27877</xdr:rowOff>
    </xdr:from>
    <xdr:to>
      <xdr:col>15</xdr:col>
      <xdr:colOff>50800</xdr:colOff>
      <xdr:row>34</xdr:row>
      <xdr:rowOff>102743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57177"/>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163132</xdr:rowOff>
    </xdr:from>
    <xdr:to>
      <xdr:col>10</xdr:col>
      <xdr:colOff>114300</xdr:colOff>
      <xdr:row>34</xdr:row>
      <xdr:rowOff>27877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09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87376</xdr:rowOff>
    </xdr:from>
    <xdr:to>
      <xdr:col>24</xdr:col>
      <xdr:colOff>114300</xdr:colOff>
      <xdr:row>35</xdr:row>
      <xdr:rowOff>17526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110253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40894</xdr:rowOff>
    </xdr:from>
    <xdr:to>
      <xdr:col>20</xdr:col>
      <xdr:colOff>38100</xdr:colOff>
      <xdr:row>34</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159021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4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51943</xdr:rowOff>
    </xdr:from>
    <xdr:to>
      <xdr:col>15</xdr:col>
      <xdr:colOff>101600</xdr:colOff>
      <xdr:row>34</xdr:row>
      <xdr:rowOff>153543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170070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148527</xdr:rowOff>
    </xdr:from>
    <xdr:to>
      <xdr:col>10</xdr:col>
      <xdr:colOff>165100</xdr:colOff>
      <xdr:row>34</xdr:row>
      <xdr:rowOff>78677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95204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112332</xdr:rowOff>
    </xdr:from>
    <xdr:to>
      <xdr:col>6</xdr:col>
      <xdr:colOff>38100</xdr:colOff>
      <xdr:row>34</xdr:row>
      <xdr:rowOff>42482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59009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4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108383</xdr:rowOff>
    </xdr:from>
    <xdr:to>
      <xdr:col>24</xdr:col>
      <xdr:colOff>63500</xdr:colOff>
      <xdr:row>58</xdr:row>
      <xdr:rowOff>19947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1033"/>
          <a:ext cx="838200" cy="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4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155908</xdr:rowOff>
    </xdr:from>
    <xdr:to>
      <xdr:col>19</xdr:col>
      <xdr:colOff>177800</xdr:colOff>
      <xdr:row>58</xdr:row>
      <xdr:rowOff>19947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8558"/>
          <a:ext cx="889000" cy="3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155908</xdr:rowOff>
    </xdr:from>
    <xdr:to>
      <xdr:col>15</xdr:col>
      <xdr:colOff>50800</xdr:colOff>
      <xdr:row>58</xdr:row>
      <xdr:rowOff>88495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8558"/>
          <a:ext cx="889000" cy="10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88495</xdr:rowOff>
    </xdr:from>
    <xdr:to>
      <xdr:col>10</xdr:col>
      <xdr:colOff>114300</xdr:colOff>
      <xdr:row>58</xdr:row>
      <xdr:rowOff>98272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32595"/>
          <a:ext cx="889000" cy="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57583</xdr:rowOff>
    </xdr:from>
    <xdr:to>
      <xdr:col>24</xdr:col>
      <xdr:colOff>114300</xdr:colOff>
      <xdr:row>57</xdr:row>
      <xdr:rowOff>159183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80460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140597</xdr:rowOff>
    </xdr:from>
    <xdr:to>
      <xdr:col>20</xdr:col>
      <xdr:colOff>38100</xdr:colOff>
      <xdr:row>58</xdr:row>
      <xdr:rowOff>70747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87274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105108</xdr:rowOff>
    </xdr:from>
    <xdr:to>
      <xdr:col>15</xdr:col>
      <xdr:colOff>101600</xdr:colOff>
      <xdr:row>58</xdr:row>
      <xdr:rowOff>35258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51785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37695</xdr:rowOff>
    </xdr:from>
    <xdr:to>
      <xdr:col>10</xdr:col>
      <xdr:colOff>165100</xdr:colOff>
      <xdr:row>58</xdr:row>
      <xdr:rowOff>139295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130422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7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47472</xdr:rowOff>
    </xdr:from>
    <xdr:to>
      <xdr:col>6</xdr:col>
      <xdr:colOff>38100</xdr:colOff>
      <xdr:row>58</xdr:row>
      <xdr:rowOff>149072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140199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8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167086</xdr:rowOff>
    </xdr:from>
    <xdr:to>
      <xdr:col>24</xdr:col>
      <xdr:colOff>62865</xdr:colOff>
      <xdr:row>77</xdr:row>
      <xdr:rowOff>57879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68586"/>
          <a:ext cx="1270" cy="10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61706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57879</xdr:rowOff>
    </xdr:from>
    <xdr:to>
      <xdr:col>24</xdr:col>
      <xdr:colOff>152400</xdr:colOff>
      <xdr:row>77</xdr:row>
      <xdr:rowOff>57879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5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113763</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4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167086</xdr:rowOff>
    </xdr:from>
    <xdr:to>
      <xdr:col>24</xdr:col>
      <xdr:colOff>152400</xdr:colOff>
      <xdr:row>70</xdr:row>
      <xdr:rowOff>167086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6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75789</xdr:rowOff>
    </xdr:from>
    <xdr:to>
      <xdr:col>24</xdr:col>
      <xdr:colOff>63500</xdr:colOff>
      <xdr:row>76</xdr:row>
      <xdr:rowOff>132276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105989"/>
          <a:ext cx="8382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143438</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659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120561</xdr:rowOff>
    </xdr:from>
    <xdr:to>
      <xdr:col>24</xdr:col>
      <xdr:colOff>114300</xdr:colOff>
      <xdr:row>75</xdr:row>
      <xdr:rowOff>50711</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0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75789</xdr:rowOff>
    </xdr:from>
    <xdr:to>
      <xdr:col>19</xdr:col>
      <xdr:colOff>177800</xdr:colOff>
      <xdr:row>77</xdr:row>
      <xdr:rowOff>29155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05989"/>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70800</xdr:rowOff>
    </xdr:from>
    <xdr:to>
      <xdr:col>20</xdr:col>
      <xdr:colOff>38100</xdr:colOff>
      <xdr:row>75</xdr:row>
      <xdr:rowOff>950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7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17477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53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29155</xdr:rowOff>
    </xdr:from>
    <xdr:to>
      <xdr:col>15</xdr:col>
      <xdr:colOff>50800</xdr:colOff>
      <xdr:row>77</xdr:row>
      <xdr:rowOff>69200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30805"/>
          <a:ext cx="889000" cy="4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66915</xdr:rowOff>
    </xdr:from>
    <xdr:to>
      <xdr:col>15</xdr:col>
      <xdr:colOff>101600</xdr:colOff>
      <xdr:row>75</xdr:row>
      <xdr:rowOff>168514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925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13592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69200</xdr:rowOff>
    </xdr:from>
    <xdr:to>
      <xdr:col>10</xdr:col>
      <xdr:colOff>114300</xdr:colOff>
      <xdr:row>77</xdr:row>
      <xdr:rowOff>109953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0850"/>
          <a:ext cx="889000" cy="4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87031</xdr:rowOff>
    </xdr:from>
    <xdr:to>
      <xdr:col>10</xdr:col>
      <xdr:colOff>165100</xdr:colOff>
      <xdr:row>76</xdr:row>
      <xdr:rowOff>17180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457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33708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2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110697</xdr:rowOff>
    </xdr:from>
    <xdr:to>
      <xdr:col>6</xdr:col>
      <xdr:colOff>38100</xdr:colOff>
      <xdr:row>76</xdr:row>
      <xdr:rowOff>40847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296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57374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7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81476</xdr:rowOff>
    </xdr:from>
    <xdr:to>
      <xdr:col>24</xdr:col>
      <xdr:colOff>114300</xdr:colOff>
      <xdr:row>77</xdr:row>
      <xdr:rowOff>11626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167853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2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24989</xdr:rowOff>
    </xdr:from>
    <xdr:to>
      <xdr:col>20</xdr:col>
      <xdr:colOff>38100</xdr:colOff>
      <xdr:row>76</xdr:row>
      <xdr:rowOff>126589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117716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1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149805</xdr:rowOff>
    </xdr:from>
    <xdr:to>
      <xdr:col>15</xdr:col>
      <xdr:colOff>101600</xdr:colOff>
      <xdr:row>77</xdr:row>
      <xdr:rowOff>79955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8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71082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7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18400</xdr:rowOff>
    </xdr:from>
    <xdr:to>
      <xdr:col>10</xdr:col>
      <xdr:colOff>165100</xdr:colOff>
      <xdr:row>77</xdr:row>
      <xdr:rowOff>120000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1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59153</xdr:rowOff>
    </xdr:from>
    <xdr:to>
      <xdr:col>6</xdr:col>
      <xdr:colOff>38100</xdr:colOff>
      <xdr:row>77</xdr:row>
      <xdr:rowOff>160753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151880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5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141170</xdr:rowOff>
    </xdr:from>
    <xdr:to>
      <xdr:col>24</xdr:col>
      <xdr:colOff>63500</xdr:colOff>
      <xdr:row>98</xdr:row>
      <xdr:rowOff>143942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943270"/>
          <a:ext cx="8382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141170</xdr:rowOff>
    </xdr:from>
    <xdr:to>
      <xdr:col>19</xdr:col>
      <xdr:colOff>177800</xdr:colOff>
      <xdr:row>98</xdr:row>
      <xdr:rowOff>146521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943270"/>
          <a:ext cx="889000" cy="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146521</xdr:rowOff>
    </xdr:from>
    <xdr:to>
      <xdr:col>15</xdr:col>
      <xdr:colOff>50800</xdr:colOff>
      <xdr:row>98</xdr:row>
      <xdr:rowOff>151462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948621"/>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151462</xdr:rowOff>
    </xdr:from>
    <xdr:to>
      <xdr:col>10</xdr:col>
      <xdr:colOff>114300</xdr:colOff>
      <xdr:row>98</xdr:row>
      <xdr:rowOff>157056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953562"/>
          <a:ext cx="8890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93142</xdr:rowOff>
    </xdr:from>
    <xdr:to>
      <xdr:col>24</xdr:col>
      <xdr:colOff>114300</xdr:colOff>
      <xdr:row>99</xdr:row>
      <xdr:rowOff>23292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89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90370</xdr:rowOff>
    </xdr:from>
    <xdr:to>
      <xdr:col>20</xdr:col>
      <xdr:colOff>38100</xdr:colOff>
      <xdr:row>99</xdr:row>
      <xdr:rowOff>20520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9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95721</xdr:rowOff>
    </xdr:from>
    <xdr:to>
      <xdr:col>15</xdr:col>
      <xdr:colOff>101600</xdr:colOff>
      <xdr:row>99</xdr:row>
      <xdr:rowOff>25871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16998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9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100662</xdr:rowOff>
    </xdr:from>
    <xdr:to>
      <xdr:col>10</xdr:col>
      <xdr:colOff>165100</xdr:colOff>
      <xdr:row>99</xdr:row>
      <xdr:rowOff>30812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21939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9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106256</xdr:rowOff>
    </xdr:from>
    <xdr:to>
      <xdr:col>6</xdr:col>
      <xdr:colOff>38100</xdr:colOff>
      <xdr:row>99</xdr:row>
      <xdr:rowOff>36406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9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27533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70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118886</xdr:rowOff>
    </xdr:from>
    <xdr:to>
      <xdr:col>55</xdr:col>
      <xdr:colOff>0</xdr:colOff>
      <xdr:row>57</xdr:row>
      <xdr:rowOff>139368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91536"/>
          <a:ext cx="8382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118886</xdr:rowOff>
    </xdr:from>
    <xdr:to>
      <xdr:col>50</xdr:col>
      <xdr:colOff>114300</xdr:colOff>
      <xdr:row>57</xdr:row>
      <xdr:rowOff>129988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91536"/>
          <a:ext cx="8890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129988</xdr:rowOff>
    </xdr:from>
    <xdr:to>
      <xdr:col>45</xdr:col>
      <xdr:colOff>177800</xdr:colOff>
      <xdr:row>57</xdr:row>
      <xdr:rowOff>157626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02638"/>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157626</xdr:rowOff>
    </xdr:from>
    <xdr:to>
      <xdr:col>41</xdr:col>
      <xdr:colOff>50800</xdr:colOff>
      <xdr:row>58</xdr:row>
      <xdr:rowOff>1050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30276"/>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88568</xdr:rowOff>
    </xdr:from>
    <xdr:to>
      <xdr:col>55</xdr:col>
      <xdr:colOff>50800</xdr:colOff>
      <xdr:row>58</xdr:row>
      <xdr:rowOff>18718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111445</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1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68086</xdr:rowOff>
    </xdr:from>
    <xdr:to>
      <xdr:col>50</xdr:col>
      <xdr:colOff>165100</xdr:colOff>
      <xdr:row>57</xdr:row>
      <xdr:rowOff>169686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14763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6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79188</xdr:rowOff>
    </xdr:from>
    <xdr:to>
      <xdr:col>46</xdr:col>
      <xdr:colOff>38100</xdr:colOff>
      <xdr:row>58</xdr:row>
      <xdr:rowOff>9338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5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25865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62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106826</xdr:rowOff>
    </xdr:from>
    <xdr:to>
      <xdr:col>41</xdr:col>
      <xdr:colOff>101600</xdr:colOff>
      <xdr:row>58</xdr:row>
      <xdr:rowOff>36976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53503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6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121700</xdr:rowOff>
    </xdr:from>
    <xdr:to>
      <xdr:col>36</xdr:col>
      <xdr:colOff>165100</xdr:colOff>
      <xdr:row>58</xdr:row>
      <xdr:rowOff>51850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68377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66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147262</xdr:rowOff>
    </xdr:from>
    <xdr:to>
      <xdr:col>55</xdr:col>
      <xdr:colOff>0</xdr:colOff>
      <xdr:row>79</xdr:row>
      <xdr:rowOff>1718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20362"/>
          <a:ext cx="838200" cy="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141971</xdr:rowOff>
    </xdr:from>
    <xdr:to>
      <xdr:col>50</xdr:col>
      <xdr:colOff>114300</xdr:colOff>
      <xdr:row>79</xdr:row>
      <xdr:rowOff>1718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515071"/>
          <a:ext cx="889000" cy="3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141971</xdr:rowOff>
    </xdr:from>
    <xdr:to>
      <xdr:col>45</xdr:col>
      <xdr:colOff>177800</xdr:colOff>
      <xdr:row>79</xdr:row>
      <xdr:rowOff>11905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15071"/>
          <a:ext cx="889000" cy="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163006</xdr:rowOff>
    </xdr:from>
    <xdr:to>
      <xdr:col>41</xdr:col>
      <xdr:colOff>50800</xdr:colOff>
      <xdr:row>79</xdr:row>
      <xdr:rowOff>11905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36106"/>
          <a:ext cx="889000" cy="2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96462</xdr:rowOff>
    </xdr:from>
    <xdr:to>
      <xdr:col>55</xdr:col>
      <xdr:colOff>50800</xdr:colOff>
      <xdr:row>79</xdr:row>
      <xdr:rowOff>26612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11389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122368</xdr:rowOff>
    </xdr:from>
    <xdr:to>
      <xdr:col>50</xdr:col>
      <xdr:colOff>165100</xdr:colOff>
      <xdr:row>79</xdr:row>
      <xdr:rowOff>52518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43645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91171</xdr:rowOff>
    </xdr:from>
    <xdr:to>
      <xdr:col>46</xdr:col>
      <xdr:colOff>38100</xdr:colOff>
      <xdr:row>79</xdr:row>
      <xdr:rowOff>21321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12448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132555</xdr:rowOff>
    </xdr:from>
    <xdr:to>
      <xdr:col>41</xdr:col>
      <xdr:colOff>101600</xdr:colOff>
      <xdr:row>79</xdr:row>
      <xdr:rowOff>62705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53832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9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112206</xdr:rowOff>
    </xdr:from>
    <xdr:to>
      <xdr:col>36</xdr:col>
      <xdr:colOff>165100</xdr:colOff>
      <xdr:row>79</xdr:row>
      <xdr:rowOff>42356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33483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7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131246</xdr:rowOff>
    </xdr:from>
    <xdr:to>
      <xdr:col>55</xdr:col>
      <xdr:colOff>0</xdr:colOff>
      <xdr:row>97</xdr:row>
      <xdr:rowOff>138813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61896"/>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138813</xdr:rowOff>
    </xdr:from>
    <xdr:to>
      <xdr:col>50</xdr:col>
      <xdr:colOff>114300</xdr:colOff>
      <xdr:row>98</xdr:row>
      <xdr:rowOff>5342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69463"/>
          <a:ext cx="8890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116630</xdr:rowOff>
    </xdr:from>
    <xdr:to>
      <xdr:col>45</xdr:col>
      <xdr:colOff>177800</xdr:colOff>
      <xdr:row>98</xdr:row>
      <xdr:rowOff>5342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47280"/>
          <a:ext cx="889000" cy="6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114129</xdr:rowOff>
    </xdr:from>
    <xdr:to>
      <xdr:col>41</xdr:col>
      <xdr:colOff>50800</xdr:colOff>
      <xdr:row>97</xdr:row>
      <xdr:rowOff>116630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44779"/>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80446</xdr:rowOff>
    </xdr:from>
    <xdr:to>
      <xdr:col>55</xdr:col>
      <xdr:colOff>50800</xdr:colOff>
      <xdr:row>98</xdr:row>
      <xdr:rowOff>10596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1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166823</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2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88013</xdr:rowOff>
    </xdr:from>
    <xdr:to>
      <xdr:col>50</xdr:col>
      <xdr:colOff>165100</xdr:colOff>
      <xdr:row>98</xdr:row>
      <xdr:rowOff>18163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9290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125992</xdr:rowOff>
    </xdr:from>
    <xdr:to>
      <xdr:col>46</xdr:col>
      <xdr:colOff>38100</xdr:colOff>
      <xdr:row>98</xdr:row>
      <xdr:rowOff>56142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47269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65830</xdr:rowOff>
    </xdr:from>
    <xdr:to>
      <xdr:col>41</xdr:col>
      <xdr:colOff>101600</xdr:colOff>
      <xdr:row>97</xdr:row>
      <xdr:rowOff>167430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158557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63329</xdr:rowOff>
    </xdr:from>
    <xdr:to>
      <xdr:col>36</xdr:col>
      <xdr:colOff>165100</xdr:colOff>
      <xdr:row>97</xdr:row>
      <xdr:rowOff>164929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156056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22809</xdr:rowOff>
    </xdr:from>
    <xdr:to>
      <xdr:col>85</xdr:col>
      <xdr:colOff>127000</xdr:colOff>
      <xdr:row>38</xdr:row>
      <xdr:rowOff>107220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366459"/>
          <a:ext cx="838200" cy="25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72758</xdr:rowOff>
    </xdr:from>
    <xdr:to>
      <xdr:col>81</xdr:col>
      <xdr:colOff>50800</xdr:colOff>
      <xdr:row>38</xdr:row>
      <xdr:rowOff>107220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87858"/>
          <a:ext cx="889000" cy="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72758</xdr:rowOff>
    </xdr:from>
    <xdr:to>
      <xdr:col>76</xdr:col>
      <xdr:colOff>114300</xdr:colOff>
      <xdr:row>39</xdr:row>
      <xdr:rowOff>2274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87858"/>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2274</xdr:rowOff>
    </xdr:from>
    <xdr:to>
      <xdr:col>71</xdr:col>
      <xdr:colOff>177800</xdr:colOff>
      <xdr:row>39</xdr:row>
      <xdr:rowOff>21399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88824"/>
          <a:ext cx="8890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143459</xdr:rowOff>
    </xdr:from>
    <xdr:to>
      <xdr:col>85</xdr:col>
      <xdr:colOff>177800</xdr:colOff>
      <xdr:row>37</xdr:row>
      <xdr:rowOff>73609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31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166336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6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56420</xdr:rowOff>
    </xdr:from>
    <xdr:to>
      <xdr:col>81</xdr:col>
      <xdr:colOff>101600</xdr:colOff>
      <xdr:row>38</xdr:row>
      <xdr:rowOff>158020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149147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21958</xdr:rowOff>
    </xdr:from>
    <xdr:to>
      <xdr:col>76</xdr:col>
      <xdr:colOff>165100</xdr:colOff>
      <xdr:row>38</xdr:row>
      <xdr:rowOff>123558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114685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2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122924</xdr:rowOff>
    </xdr:from>
    <xdr:to>
      <xdr:col>72</xdr:col>
      <xdr:colOff>38100</xdr:colOff>
      <xdr:row>39</xdr:row>
      <xdr:rowOff>53074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44201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3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142049</xdr:rowOff>
    </xdr:from>
    <xdr:to>
      <xdr:col>67</xdr:col>
      <xdr:colOff>101600</xdr:colOff>
      <xdr:row>39</xdr:row>
      <xdr:rowOff>72199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63326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26505</xdr:rowOff>
    </xdr:from>
    <xdr:to>
      <xdr:col>85</xdr:col>
      <xdr:colOff>127000</xdr:colOff>
      <xdr:row>58</xdr:row>
      <xdr:rowOff>33027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5481300" y="9970605"/>
          <a:ext cx="8382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26505</xdr:rowOff>
    </xdr:from>
    <xdr:to>
      <xdr:col>81</xdr:col>
      <xdr:colOff>50800</xdr:colOff>
      <xdr:row>58</xdr:row>
      <xdr:rowOff>33618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970605"/>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29953</xdr:rowOff>
    </xdr:from>
    <xdr:to>
      <xdr:col>76</xdr:col>
      <xdr:colOff>114300</xdr:colOff>
      <xdr:row>58</xdr:row>
      <xdr:rowOff>33618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974053"/>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29953</xdr:rowOff>
    </xdr:from>
    <xdr:to>
      <xdr:col>71</xdr:col>
      <xdr:colOff>177800</xdr:colOff>
      <xdr:row>58</xdr:row>
      <xdr:rowOff>49209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974053"/>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153677</xdr:rowOff>
    </xdr:from>
    <xdr:to>
      <xdr:col>85</xdr:col>
      <xdr:colOff>177800</xdr:colOff>
      <xdr:row>58</xdr:row>
      <xdr:rowOff>83827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92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68604</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8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147155</xdr:rowOff>
    </xdr:from>
    <xdr:to>
      <xdr:col>81</xdr:col>
      <xdr:colOff>101600</xdr:colOff>
      <xdr:row>58</xdr:row>
      <xdr:rowOff>77305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9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68432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100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154268</xdr:rowOff>
    </xdr:from>
    <xdr:to>
      <xdr:col>76</xdr:col>
      <xdr:colOff>165100</xdr:colOff>
      <xdr:row>58</xdr:row>
      <xdr:rowOff>84418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9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75545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1001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150603</xdr:rowOff>
    </xdr:from>
    <xdr:to>
      <xdr:col>72</xdr:col>
      <xdr:colOff>38100</xdr:colOff>
      <xdr:row>58</xdr:row>
      <xdr:rowOff>80753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9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71880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1001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169859</xdr:rowOff>
    </xdr:from>
    <xdr:to>
      <xdr:col>67</xdr:col>
      <xdr:colOff>101600</xdr:colOff>
      <xdr:row>58</xdr:row>
      <xdr:rowOff>100009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9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91136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1003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155443</xdr:rowOff>
    </xdr:from>
    <xdr:to>
      <xdr:col>85</xdr:col>
      <xdr:colOff>127000</xdr:colOff>
      <xdr:row>79</xdr:row>
      <xdr:rowOff>33851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57093"/>
          <a:ext cx="838200" cy="2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89728</xdr:rowOff>
    </xdr:from>
    <xdr:to>
      <xdr:col>81</xdr:col>
      <xdr:colOff>50800</xdr:colOff>
      <xdr:row>77</xdr:row>
      <xdr:rowOff>155443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291378"/>
          <a:ext cx="889000" cy="6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9513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89728</xdr:rowOff>
    </xdr:from>
    <xdr:to>
      <xdr:col>76</xdr:col>
      <xdr:colOff>114300</xdr:colOff>
      <xdr:row>78</xdr:row>
      <xdr:rowOff>31352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291378"/>
          <a:ext cx="889000" cy="1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31352</xdr:rowOff>
    </xdr:from>
    <xdr:to>
      <xdr:col>71</xdr:col>
      <xdr:colOff>177800</xdr:colOff>
      <xdr:row>79</xdr:row>
      <xdr:rowOff>33629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04452"/>
          <a:ext cx="889000" cy="17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154501</xdr:rowOff>
    </xdr:from>
    <xdr:to>
      <xdr:col>85</xdr:col>
      <xdr:colOff>177800</xdr:colOff>
      <xdr:row>79</xdr:row>
      <xdr:rowOff>84651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2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104643</xdr:rowOff>
    </xdr:from>
    <xdr:to>
      <xdr:col>81</xdr:col>
      <xdr:colOff>101600</xdr:colOff>
      <xdr:row>78</xdr:row>
      <xdr:rowOff>34793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0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51320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8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38928</xdr:rowOff>
    </xdr:from>
    <xdr:to>
      <xdr:col>76</xdr:col>
      <xdr:colOff>165100</xdr:colOff>
      <xdr:row>77</xdr:row>
      <xdr:rowOff>140528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157055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1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152002</xdr:rowOff>
    </xdr:from>
    <xdr:to>
      <xdr:col>72</xdr:col>
      <xdr:colOff>38100</xdr:colOff>
      <xdr:row>78</xdr:row>
      <xdr:rowOff>82152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98679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2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154279</xdr:rowOff>
    </xdr:from>
    <xdr:to>
      <xdr:col>67</xdr:col>
      <xdr:colOff>101600</xdr:colOff>
      <xdr:row>79</xdr:row>
      <xdr:rowOff>84429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75556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2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170165</xdr:rowOff>
    </xdr:from>
    <xdr:to>
      <xdr:col>85</xdr:col>
      <xdr:colOff>127000</xdr:colOff>
      <xdr:row>98</xdr:row>
      <xdr:rowOff>7958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00815"/>
          <a:ext cx="8382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7958</xdr:rowOff>
    </xdr:from>
    <xdr:to>
      <xdr:col>81</xdr:col>
      <xdr:colOff>50800</xdr:colOff>
      <xdr:row>98</xdr:row>
      <xdr:rowOff>17163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10058"/>
          <a:ext cx="8890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17163</xdr:rowOff>
    </xdr:from>
    <xdr:to>
      <xdr:col>76</xdr:col>
      <xdr:colOff>114300</xdr:colOff>
      <xdr:row>98</xdr:row>
      <xdr:rowOff>31553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19263"/>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29564</xdr:rowOff>
    </xdr:from>
    <xdr:to>
      <xdr:col>71</xdr:col>
      <xdr:colOff>177800</xdr:colOff>
      <xdr:row>98</xdr:row>
      <xdr:rowOff>31553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31664"/>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119365</xdr:rowOff>
    </xdr:from>
    <xdr:to>
      <xdr:col>85</xdr:col>
      <xdr:colOff>177800</xdr:colOff>
      <xdr:row>98</xdr:row>
      <xdr:rowOff>49515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97792</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2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128608</xdr:rowOff>
    </xdr:from>
    <xdr:to>
      <xdr:col>81</xdr:col>
      <xdr:colOff>101600</xdr:colOff>
      <xdr:row>98</xdr:row>
      <xdr:rowOff>58758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49885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5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137813</xdr:rowOff>
    </xdr:from>
    <xdr:to>
      <xdr:col>76</xdr:col>
      <xdr:colOff>165100</xdr:colOff>
      <xdr:row>98</xdr:row>
      <xdr:rowOff>67963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59090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6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152203</xdr:rowOff>
    </xdr:from>
    <xdr:to>
      <xdr:col>72</xdr:col>
      <xdr:colOff>38100</xdr:colOff>
      <xdr:row>98</xdr:row>
      <xdr:rowOff>82353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8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73480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7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150214</xdr:rowOff>
    </xdr:from>
    <xdr:to>
      <xdr:col>67</xdr:col>
      <xdr:colOff>101600</xdr:colOff>
      <xdr:row>98</xdr:row>
      <xdr:rowOff>80364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8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71491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7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庁舎建設事業の本体工事の実施や有線共聴（地デジ）施設光化改修工事の実施などにより、住民一人当たりのコストは前年度と比較し、１０８，９４２円と大幅に増加した。令和５年度も旧庁舎解体工事などの実施も予定されているため、住民一人当たりのコストは高い水準が見込まれる。</a:t>
          </a:r>
        </a:p>
        <a:p>
          <a:r>
            <a:rPr kumimoji="1" lang="ja-JP" altLang="en-US" sz="1300">
              <a:latin typeface="ＭＳ Ｐゴシック" panose="020B0600070205080204" pitchFamily="50" charset="-128"/>
              <a:ea typeface="ＭＳ Ｐゴシック" panose="020B0600070205080204" pitchFamily="50" charset="-128"/>
            </a:rPr>
            <a:t>　商工費については、地域応援券事業費の増（令和３年度３，９５６万円⇒令和４年度７，７０２万円）などにより、住民一人当たりのコストは前年度から６，７９９円増加した。</a:t>
          </a:r>
        </a:p>
        <a:p>
          <a:r>
            <a:rPr kumimoji="1" lang="ja-JP" altLang="en-US" sz="1300">
              <a:latin typeface="ＭＳ Ｐゴシック" panose="020B0600070205080204" pitchFamily="50" charset="-128"/>
              <a:ea typeface="ＭＳ Ｐゴシック" panose="020B0600070205080204" pitchFamily="50" charset="-128"/>
            </a:rPr>
            <a:t>　消防費については、庁舎建設事業に併せ実施した防災行政無線親卓等整備事業の実施により、住民一人当たりのコストは前年度１３，４３１円増加した。</a:t>
          </a:r>
        </a:p>
        <a:p>
          <a:r>
            <a:rPr kumimoji="1" lang="ja-JP" altLang="en-US" sz="1300">
              <a:latin typeface="ＭＳ Ｐゴシック" panose="020B0600070205080204" pitchFamily="50" charset="-128"/>
              <a:ea typeface="ＭＳ Ｐゴシック" panose="020B0600070205080204" pitchFamily="50" charset="-128"/>
            </a:rPr>
            <a:t>　災害復旧費については、令和元年１０月２５日豪雨災害などによるもので、令和３年度に事故繰越しした事業が完了したことで減少となった。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実質収支比率は一般的に３％から５％程度が望ましいとされている。令和４年度は８．９１％と高い率となっているが、これは歳出執行時の精査等によるものであり、今後も経常一般財源たる標準財政規模を意識した予算編成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一般会計及び公営事業会計の実質収支額が黒字又は資金不足に該当がないため、連結実質赤字比率も各年度において黒字となっている。</a:t>
          </a:r>
        </a:p>
        <a:p>
          <a:r>
            <a:rPr kumimoji="1" lang="ja-JP" altLang="en-US" sz="1400">
              <a:latin typeface="ＭＳ Ｐゴシック" panose="020B0600070205080204" pitchFamily="50" charset="-128"/>
              <a:ea typeface="ＭＳ Ｐゴシック" panose="020B0600070205080204" pitchFamily="50" charset="-128"/>
            </a:rPr>
            <a:t>　標準財政規模比は一般会計が最も大きな割合を占め、前年度から２．５１ポイント上昇しているが、前年度に比べ実質収支額が増加したことなどが要因として挙げられる。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6667301</v>
      </c>
      <c r="BO4" s="384"/>
      <c r="BP4" s="384"/>
      <c r="BQ4" s="384"/>
      <c r="BR4" s="384"/>
      <c r="BS4" s="384"/>
      <c r="BT4" s="384"/>
      <c r="BU4" s="385"/>
      <c r="BV4" s="383">
        <v>6104246</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8.9</v>
      </c>
      <c r="CU4" s="390"/>
      <c r="CV4" s="390"/>
      <c r="CW4" s="390"/>
      <c r="CX4" s="390"/>
      <c r="CY4" s="390"/>
      <c r="CZ4" s="390"/>
      <c r="DA4" s="391"/>
      <c r="DB4" s="389">
        <v>6.2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6258923</v>
      </c>
      <c r="BO5" s="421"/>
      <c r="BP5" s="421"/>
      <c r="BQ5" s="421"/>
      <c r="BR5" s="421"/>
      <c r="BS5" s="421"/>
      <c r="BT5" s="421"/>
      <c r="BU5" s="422"/>
      <c r="BV5" s="420">
        <v>5750431</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81.3</v>
      </c>
      <c r="CU5" s="418"/>
      <c r="CV5" s="418"/>
      <c r="CW5" s="418"/>
      <c r="CX5" s="418"/>
      <c r="CY5" s="418"/>
      <c r="CZ5" s="418"/>
      <c r="DA5" s="419"/>
      <c r="DB5" s="417">
        <v>77.5</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408378</v>
      </c>
      <c r="BO6" s="421"/>
      <c r="BP6" s="421"/>
      <c r="BQ6" s="421"/>
      <c r="BR6" s="421"/>
      <c r="BS6" s="421"/>
      <c r="BT6" s="421"/>
      <c r="BU6" s="422"/>
      <c r="BV6" s="420">
        <v>353815</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82.4</v>
      </c>
      <c r="CU6" s="458"/>
      <c r="CV6" s="458"/>
      <c r="CW6" s="458"/>
      <c r="CX6" s="458"/>
      <c r="CY6" s="458"/>
      <c r="CZ6" s="458"/>
      <c r="DA6" s="459"/>
      <c r="DB6" s="457">
        <v>81.5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108</v>
      </c>
      <c r="AV7" s="453"/>
      <c r="AW7" s="453"/>
      <c r="AX7" s="453"/>
      <c r="AY7" s="454" t="s">
        <v>109</v>
      </c>
      <c r="AZ7" s="455"/>
      <c r="BA7" s="455"/>
      <c r="BB7" s="455"/>
      <c r="BC7" s="455"/>
      <c r="BD7" s="455"/>
      <c r="BE7" s="455"/>
      <c r="BF7" s="455"/>
      <c r="BG7" s="455"/>
      <c r="BH7" s="455"/>
      <c r="BI7" s="455"/>
      <c r="BJ7" s="455"/>
      <c r="BK7" s="455"/>
      <c r="BL7" s="455"/>
      <c r="BM7" s="456"/>
      <c r="BN7" s="420">
        <v>114254</v>
      </c>
      <c r="BO7" s="421"/>
      <c r="BP7" s="421"/>
      <c r="BQ7" s="421"/>
      <c r="BR7" s="421"/>
      <c r="BS7" s="421"/>
      <c r="BT7" s="421"/>
      <c r="BU7" s="422"/>
      <c r="BV7" s="420">
        <v>138527</v>
      </c>
      <c r="BW7" s="421"/>
      <c r="BX7" s="421"/>
      <c r="BY7" s="421"/>
      <c r="BZ7" s="421"/>
      <c r="CA7" s="421"/>
      <c r="CB7" s="421"/>
      <c r="CC7" s="422"/>
      <c r="CD7" s="423" t="s">
        <v>110</v>
      </c>
      <c r="CE7" s="424"/>
      <c r="CF7" s="424"/>
      <c r="CG7" s="424"/>
      <c r="CH7" s="424"/>
      <c r="CI7" s="424"/>
      <c r="CJ7" s="424"/>
      <c r="CK7" s="424"/>
      <c r="CL7" s="424"/>
      <c r="CM7" s="424"/>
      <c r="CN7" s="424"/>
      <c r="CO7" s="424"/>
      <c r="CP7" s="424"/>
      <c r="CQ7" s="424"/>
      <c r="CR7" s="424"/>
      <c r="CS7" s="425"/>
      <c r="CT7" s="420">
        <v>3299521</v>
      </c>
      <c r="CU7" s="421"/>
      <c r="CV7" s="421"/>
      <c r="CW7" s="421"/>
      <c r="CX7" s="421"/>
      <c r="CY7" s="421"/>
      <c r="CZ7" s="421"/>
      <c r="DA7" s="422"/>
      <c r="DB7" s="420">
        <v>3455893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111</v>
      </c>
      <c r="AN8" s="450"/>
      <c r="AO8" s="450"/>
      <c r="AP8" s="450"/>
      <c r="AQ8" s="450"/>
      <c r="AR8" s="450"/>
      <c r="AS8" s="450"/>
      <c r="AT8" s="451"/>
      <c r="AU8" s="452" t="s">
        <v>112</v>
      </c>
      <c r="AV8" s="453"/>
      <c r="AW8" s="453"/>
      <c r="AX8" s="453"/>
      <c r="AY8" s="454" t="s">
        <v>113</v>
      </c>
      <c r="AZ8" s="455"/>
      <c r="BA8" s="455"/>
      <c r="BB8" s="455"/>
      <c r="BC8" s="455"/>
      <c r="BD8" s="455"/>
      <c r="BE8" s="455"/>
      <c r="BF8" s="455"/>
      <c r="BG8" s="455"/>
      <c r="BH8" s="455"/>
      <c r="BI8" s="455"/>
      <c r="BJ8" s="455"/>
      <c r="BK8" s="455"/>
      <c r="BL8" s="455"/>
      <c r="BM8" s="456"/>
      <c r="BN8" s="420">
        <v>294124</v>
      </c>
      <c r="BO8" s="421"/>
      <c r="BP8" s="421"/>
      <c r="BQ8" s="421"/>
      <c r="BR8" s="421"/>
      <c r="BS8" s="421"/>
      <c r="BT8" s="421"/>
      <c r="BU8" s="422"/>
      <c r="BV8" s="420">
        <v>215288</v>
      </c>
      <c r="BW8" s="421"/>
      <c r="BX8" s="421"/>
      <c r="BY8" s="421"/>
      <c r="BZ8" s="421"/>
      <c r="CA8" s="421"/>
      <c r="CB8" s="421"/>
      <c r="CC8" s="422"/>
      <c r="CD8" s="423" t="s">
        <v>114</v>
      </c>
      <c r="CE8" s="424"/>
      <c r="CF8" s="424"/>
      <c r="CG8" s="424"/>
      <c r="CH8" s="424"/>
      <c r="CI8" s="424"/>
      <c r="CJ8" s="424"/>
      <c r="CK8" s="424"/>
      <c r="CL8" s="424"/>
      <c r="CM8" s="424"/>
      <c r="CN8" s="424"/>
      <c r="CO8" s="424"/>
      <c r="CP8" s="424"/>
      <c r="CQ8" s="424"/>
      <c r="CR8" s="424"/>
      <c r="CS8" s="425"/>
      <c r="CT8" s="460">
        <v>0.41</v>
      </c>
      <c r="CU8" s="461"/>
      <c r="CV8" s="461"/>
      <c r="CW8" s="461"/>
      <c r="CX8" s="461"/>
      <c r="CY8" s="461"/>
      <c r="CZ8" s="461"/>
      <c r="DA8" s="462"/>
      <c r="DB8" s="460">
        <v>0.42</v>
      </c>
      <c r="DC8" s="461"/>
      <c r="DD8" s="461"/>
      <c r="DE8" s="461"/>
      <c r="DF8" s="461"/>
      <c r="DG8" s="461"/>
      <c r="DH8" s="461"/>
      <c r="DI8" s="462"/>
    </row>
    <row r="9" spans="1:119" ht="18.75" customHeight="1" thickBot="1" x14ac:dyDescent="0.25">
      <c r="A9" s="175"/>
      <c r="B9" s="414" t="s">
        <v>115</v>
      </c>
      <c r="C9" s="415"/>
      <c r="D9" s="415"/>
      <c r="E9" s="415"/>
      <c r="F9" s="415"/>
      <c r="G9" s="415"/>
      <c r="H9" s="415"/>
      <c r="I9" s="415"/>
      <c r="J9" s="415"/>
      <c r="K9" s="463"/>
      <c r="L9" s="464" t="s">
        <v>116</v>
      </c>
      <c r="M9" s="465"/>
      <c r="N9" s="465"/>
      <c r="O9" s="465"/>
      <c r="P9" s="465"/>
      <c r="Q9" s="466"/>
      <c r="R9" s="467">
        <v>7198</v>
      </c>
      <c r="S9" s="468"/>
      <c r="T9" s="468"/>
      <c r="U9" s="468"/>
      <c r="V9" s="469"/>
      <c r="W9" s="377" t="s">
        <v>117</v>
      </c>
      <c r="X9" s="378"/>
      <c r="Y9" s="378"/>
      <c r="Z9" s="378"/>
      <c r="AA9" s="378"/>
      <c r="AB9" s="378"/>
      <c r="AC9" s="378"/>
      <c r="AD9" s="378"/>
      <c r="AE9" s="378"/>
      <c r="AF9" s="378"/>
      <c r="AG9" s="378"/>
      <c r="AH9" s="378"/>
      <c r="AI9" s="378"/>
      <c r="AJ9" s="378"/>
      <c r="AK9" s="378"/>
      <c r="AL9" s="379"/>
      <c r="AM9" s="449" t="s">
        <v>118</v>
      </c>
      <c r="AN9" s="450"/>
      <c r="AO9" s="450"/>
      <c r="AP9" s="450"/>
      <c r="AQ9" s="450"/>
      <c r="AR9" s="450"/>
      <c r="AS9" s="450"/>
      <c r="AT9" s="451"/>
      <c r="AU9" s="452" t="s">
        <v>119</v>
      </c>
      <c r="AV9" s="453"/>
      <c r="AW9" s="453"/>
      <c r="AX9" s="453"/>
      <c r="AY9" s="454" t="s">
        <v>120</v>
      </c>
      <c r="AZ9" s="455"/>
      <c r="BA9" s="455"/>
      <c r="BB9" s="455"/>
      <c r="BC9" s="455"/>
      <c r="BD9" s="455"/>
      <c r="BE9" s="455"/>
      <c r="BF9" s="455"/>
      <c r="BG9" s="455"/>
      <c r="BH9" s="455"/>
      <c r="BI9" s="455"/>
      <c r="BJ9" s="455"/>
      <c r="BK9" s="455"/>
      <c r="BL9" s="455"/>
      <c r="BM9" s="456"/>
      <c r="BN9" s="420">
        <v>78836</v>
      </c>
      <c r="BO9" s="421"/>
      <c r="BP9" s="421"/>
      <c r="BQ9" s="421"/>
      <c r="BR9" s="421"/>
      <c r="BS9" s="421"/>
      <c r="BT9" s="421"/>
      <c r="BU9" s="422"/>
      <c r="BV9" s="420">
        <v>-36166</v>
      </c>
      <c r="BW9" s="421"/>
      <c r="BX9" s="421"/>
      <c r="BY9" s="421"/>
      <c r="BZ9" s="421"/>
      <c r="CA9" s="421"/>
      <c r="CB9" s="421"/>
      <c r="CC9" s="422"/>
      <c r="CD9" s="423" t="s">
        <v>121</v>
      </c>
      <c r="CE9" s="424"/>
      <c r="CF9" s="424"/>
      <c r="CG9" s="424"/>
      <c r="CH9" s="424"/>
      <c r="CI9" s="424"/>
      <c r="CJ9" s="424"/>
      <c r="CK9" s="424"/>
      <c r="CL9" s="424"/>
      <c r="CM9" s="424"/>
      <c r="CN9" s="424"/>
      <c r="CO9" s="424"/>
      <c r="CP9" s="424"/>
      <c r="CQ9" s="424"/>
      <c r="CR9" s="424"/>
      <c r="CS9" s="425"/>
      <c r="CT9" s="417">
        <v>10.1</v>
      </c>
      <c r="CU9" s="418"/>
      <c r="CV9" s="418"/>
      <c r="CW9" s="418"/>
      <c r="CX9" s="418"/>
      <c r="CY9" s="418"/>
      <c r="CZ9" s="418"/>
      <c r="DA9" s="419"/>
      <c r="DB9" s="417">
        <v>9.5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122</v>
      </c>
      <c r="M10" s="450"/>
      <c r="N10" s="450"/>
      <c r="O10" s="450"/>
      <c r="P10" s="450"/>
      <c r="Q10" s="451"/>
      <c r="R10" s="471">
        <v>8206</v>
      </c>
      <c r="S10" s="472"/>
      <c r="T10" s="472"/>
      <c r="U10" s="472"/>
      <c r="V10" s="473"/>
      <c r="W10" s="408"/>
      <c r="X10" s="409"/>
      <c r="Y10" s="409"/>
      <c r="Z10" s="409"/>
      <c r="AA10" s="409"/>
      <c r="AB10" s="409"/>
      <c r="AC10" s="409"/>
      <c r="AD10" s="409"/>
      <c r="AE10" s="409"/>
      <c r="AF10" s="409"/>
      <c r="AG10" s="409"/>
      <c r="AH10" s="409"/>
      <c r="AI10" s="409"/>
      <c r="AJ10" s="409"/>
      <c r="AK10" s="409"/>
      <c r="AL10" s="412"/>
      <c r="AM10" s="449" t="s">
        <v>123</v>
      </c>
      <c r="AN10" s="450"/>
      <c r="AO10" s="450"/>
      <c r="AP10" s="450"/>
      <c r="AQ10" s="450"/>
      <c r="AR10" s="450"/>
      <c r="AS10" s="450"/>
      <c r="AT10" s="451"/>
      <c r="AU10" s="452" t="s">
        <v>124</v>
      </c>
      <c r="AV10" s="453"/>
      <c r="AW10" s="453"/>
      <c r="AX10" s="453"/>
      <c r="AY10" s="454" t="s">
        <v>125</v>
      </c>
      <c r="AZ10" s="455"/>
      <c r="BA10" s="455"/>
      <c r="BB10" s="455"/>
      <c r="BC10" s="455"/>
      <c r="BD10" s="455"/>
      <c r="BE10" s="455"/>
      <c r="BF10" s="455"/>
      <c r="BG10" s="455"/>
      <c r="BH10" s="455"/>
      <c r="BI10" s="455"/>
      <c r="BJ10" s="455"/>
      <c r="BK10" s="455"/>
      <c r="BL10" s="455"/>
      <c r="BM10" s="456"/>
      <c r="BN10" s="420">
        <v>188267</v>
      </c>
      <c r="BO10" s="421"/>
      <c r="BP10" s="421"/>
      <c r="BQ10" s="421"/>
      <c r="BR10" s="421"/>
      <c r="BS10" s="421"/>
      <c r="BT10" s="421"/>
      <c r="BU10" s="422"/>
      <c r="BV10" s="420">
        <v>332616</v>
      </c>
      <c r="BW10" s="421"/>
      <c r="BX10" s="421"/>
      <c r="BY10" s="421"/>
      <c r="BZ10" s="421"/>
      <c r="CA10" s="421"/>
      <c r="CB10" s="421"/>
      <c r="CC10" s="422"/>
      <c r="CD10" s="178" t="s">
        <v>126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127</v>
      </c>
      <c r="M11" s="475"/>
      <c r="N11" s="475"/>
      <c r="O11" s="475"/>
      <c r="P11" s="475"/>
      <c r="Q11" s="476"/>
      <c r="R11" s="477" t="s">
        <v>128</v>
      </c>
      <c r="S11" s="478"/>
      <c r="T11" s="478"/>
      <c r="U11" s="478"/>
      <c r="V11" s="479"/>
      <c r="W11" s="408"/>
      <c r="X11" s="409"/>
      <c r="Y11" s="409"/>
      <c r="Z11" s="409"/>
      <c r="AA11" s="409"/>
      <c r="AB11" s="409"/>
      <c r="AC11" s="409"/>
      <c r="AD11" s="409"/>
      <c r="AE11" s="409"/>
      <c r="AF11" s="409"/>
      <c r="AG11" s="409"/>
      <c r="AH11" s="409"/>
      <c r="AI11" s="409"/>
      <c r="AJ11" s="409"/>
      <c r="AK11" s="409"/>
      <c r="AL11" s="412"/>
      <c r="AM11" s="449" t="s">
        <v>129</v>
      </c>
      <c r="AN11" s="450"/>
      <c r="AO11" s="450"/>
      <c r="AP11" s="450"/>
      <c r="AQ11" s="450"/>
      <c r="AR11" s="450"/>
      <c r="AS11" s="450"/>
      <c r="AT11" s="451"/>
      <c r="AU11" s="452" t="s">
        <v>104</v>
      </c>
      <c r="AV11" s="453"/>
      <c r="AW11" s="453"/>
      <c r="AX11" s="453"/>
      <c r="AY11" s="454" t="s">
        <v>130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131</v>
      </c>
      <c r="CE11" s="424"/>
      <c r="CF11" s="424"/>
      <c r="CG11" s="424"/>
      <c r="CH11" s="424"/>
      <c r="CI11" s="424"/>
      <c r="CJ11" s="424"/>
      <c r="CK11" s="424"/>
      <c r="CL11" s="424"/>
      <c r="CM11" s="424"/>
      <c r="CN11" s="424"/>
      <c r="CO11" s="424"/>
      <c r="CP11" s="424"/>
      <c r="CQ11" s="424"/>
      <c r="CR11" s="424"/>
      <c r="CS11" s="425"/>
      <c r="CT11" s="460" t="s">
        <v>132</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5"/>
      <c r="B12" s="480" t="s">
        <v>133</v>
      </c>
      <c r="C12" s="481"/>
      <c r="D12" s="481"/>
      <c r="E12" s="481"/>
      <c r="F12" s="481"/>
      <c r="G12" s="481"/>
      <c r="H12" s="481"/>
      <c r="I12" s="481"/>
      <c r="J12" s="481"/>
      <c r="K12" s="482"/>
      <c r="L12" s="489" t="s">
        <v>134</v>
      </c>
      <c r="M12" s="490"/>
      <c r="N12" s="490"/>
      <c r="O12" s="490"/>
      <c r="P12" s="490"/>
      <c r="Q12" s="491"/>
      <c r="R12" s="492">
        <v>7433</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104</v>
      </c>
      <c r="AV12" s="453"/>
      <c r="AW12" s="453"/>
      <c r="AX12" s="453"/>
      <c r="AY12" s="454" t="s">
        <v>138</v>
      </c>
      <c r="AZ12" s="455"/>
      <c r="BA12" s="455"/>
      <c r="BB12" s="455"/>
      <c r="BC12" s="455"/>
      <c r="BD12" s="455"/>
      <c r="BE12" s="455"/>
      <c r="BF12" s="455"/>
      <c r="BG12" s="455"/>
      <c r="BH12" s="455"/>
      <c r="BI12" s="455"/>
      <c r="BJ12" s="455"/>
      <c r="BK12" s="455"/>
      <c r="BL12" s="455"/>
      <c r="BM12" s="456"/>
      <c r="BN12" s="420">
        <v>200000</v>
      </c>
      <c r="BO12" s="421"/>
      <c r="BP12" s="421"/>
      <c r="BQ12" s="421"/>
      <c r="BR12" s="421"/>
      <c r="BS12" s="421"/>
      <c r="BT12" s="421"/>
      <c r="BU12" s="422"/>
      <c r="BV12" s="420">
        <v>204000</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140</v>
      </c>
      <c r="CU12" s="461"/>
      <c r="CV12" s="461"/>
      <c r="CW12" s="461"/>
      <c r="CX12" s="461"/>
      <c r="CY12" s="461"/>
      <c r="CZ12" s="461"/>
      <c r="DA12" s="462"/>
      <c r="DB12" s="460" t="s">
        <v>132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141</v>
      </c>
      <c r="N13" s="512"/>
      <c r="O13" s="512"/>
      <c r="P13" s="512"/>
      <c r="Q13" s="513"/>
      <c r="R13" s="504">
        <v>7375</v>
      </c>
      <c r="S13" s="505"/>
      <c r="T13" s="505"/>
      <c r="U13" s="505"/>
      <c r="V13" s="506"/>
      <c r="W13" s="436" t="s">
        <v>142</v>
      </c>
      <c r="X13" s="437"/>
      <c r="Y13" s="437"/>
      <c r="Z13" s="437"/>
      <c r="AA13" s="437"/>
      <c r="AB13" s="427"/>
      <c r="AC13" s="471">
        <v>246</v>
      </c>
      <c r="AD13" s="472"/>
      <c r="AE13" s="472"/>
      <c r="AF13" s="472"/>
      <c r="AG13" s="514"/>
      <c r="AH13" s="471">
        <v>382</v>
      </c>
      <c r="AI13" s="472"/>
      <c r="AJ13" s="472"/>
      <c r="AK13" s="472"/>
      <c r="AL13" s="473"/>
      <c r="AM13" s="449" t="s">
        <v>143</v>
      </c>
      <c r="AN13" s="450"/>
      <c r="AO13" s="450"/>
      <c r="AP13" s="450"/>
      <c r="AQ13" s="450"/>
      <c r="AR13" s="450"/>
      <c r="AS13" s="450"/>
      <c r="AT13" s="451"/>
      <c r="AU13" s="452" t="s">
        <v>124</v>
      </c>
      <c r="AV13" s="453"/>
      <c r="AW13" s="453"/>
      <c r="AX13" s="453"/>
      <c r="AY13" s="454" t="s">
        <v>144</v>
      </c>
      <c r="AZ13" s="455"/>
      <c r="BA13" s="455"/>
      <c r="BB13" s="455"/>
      <c r="BC13" s="455"/>
      <c r="BD13" s="455"/>
      <c r="BE13" s="455"/>
      <c r="BF13" s="455"/>
      <c r="BG13" s="455"/>
      <c r="BH13" s="455"/>
      <c r="BI13" s="455"/>
      <c r="BJ13" s="455"/>
      <c r="BK13" s="455"/>
      <c r="BL13" s="455"/>
      <c r="BM13" s="456"/>
      <c r="BN13" s="420">
        <v>67103</v>
      </c>
      <c r="BO13" s="421"/>
      <c r="BP13" s="421"/>
      <c r="BQ13" s="421"/>
      <c r="BR13" s="421"/>
      <c r="BS13" s="421"/>
      <c r="BT13" s="421"/>
      <c r="BU13" s="422"/>
      <c r="BV13" s="420">
        <v>92450</v>
      </c>
      <c r="BW13" s="421"/>
      <c r="BX13" s="421"/>
      <c r="BY13" s="421"/>
      <c r="BZ13" s="421"/>
      <c r="CA13" s="421"/>
      <c r="CB13" s="421"/>
      <c r="CC13" s="422"/>
      <c r="CD13" s="423" t="s">
        <v>145</v>
      </c>
      <c r="CE13" s="424"/>
      <c r="CF13" s="424"/>
      <c r="CG13" s="424"/>
      <c r="CH13" s="424"/>
      <c r="CI13" s="424"/>
      <c r="CJ13" s="424"/>
      <c r="CK13" s="424"/>
      <c r="CL13" s="424"/>
      <c r="CM13" s="424"/>
      <c r="CN13" s="424"/>
      <c r="CO13" s="424"/>
      <c r="CP13" s="424"/>
      <c r="CQ13" s="424"/>
      <c r="CR13" s="424"/>
      <c r="CS13" s="425"/>
      <c r="CT13" s="417">
        <v>6.1</v>
      </c>
      <c r="CU13" s="418"/>
      <c r="CV13" s="418"/>
      <c r="CW13" s="418"/>
      <c r="CX13" s="418"/>
      <c r="CY13" s="418"/>
      <c r="CZ13" s="418"/>
      <c r="DA13" s="419"/>
      <c r="DB13" s="417">
        <v>6.1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146</v>
      </c>
      <c r="M14" s="502"/>
      <c r="N14" s="502"/>
      <c r="O14" s="502"/>
      <c r="P14" s="502"/>
      <c r="Q14" s="503"/>
      <c r="R14" s="504">
        <v>7594</v>
      </c>
      <c r="S14" s="505"/>
      <c r="T14" s="505"/>
      <c r="U14" s="505"/>
      <c r="V14" s="506"/>
      <c r="W14" s="410"/>
      <c r="X14" s="411"/>
      <c r="Y14" s="411"/>
      <c r="Z14" s="411"/>
      <c r="AA14" s="411"/>
      <c r="AB14" s="400"/>
      <c r="AC14" s="507">
        <v>7.5</v>
      </c>
      <c r="AD14" s="508"/>
      <c r="AE14" s="508"/>
      <c r="AF14" s="508"/>
      <c r="AG14" s="509"/>
      <c r="AH14" s="507">
        <v>10</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147</v>
      </c>
      <c r="CE14" s="516"/>
      <c r="CF14" s="516"/>
      <c r="CG14" s="516"/>
      <c r="CH14" s="516"/>
      <c r="CI14" s="516"/>
      <c r="CJ14" s="516"/>
      <c r="CK14" s="516"/>
      <c r="CL14" s="516"/>
      <c r="CM14" s="516"/>
      <c r="CN14" s="516"/>
      <c r="CO14" s="516"/>
      <c r="CP14" s="516"/>
      <c r="CQ14" s="516"/>
      <c r="CR14" s="516"/>
      <c r="CS14" s="517"/>
      <c r="CT14" s="518">
        <v>17.600000000000001</v>
      </c>
      <c r="CU14" s="519"/>
      <c r="CV14" s="519"/>
      <c r="CW14" s="519"/>
      <c r="CX14" s="519"/>
      <c r="CY14" s="519"/>
      <c r="CZ14" s="519"/>
      <c r="DA14" s="520"/>
      <c r="DB14" s="518" t="s">
        <v>140</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141</v>
      </c>
      <c r="N15" s="512"/>
      <c r="O15" s="512"/>
      <c r="P15" s="512"/>
      <c r="Q15" s="513"/>
      <c r="R15" s="504">
        <v>7545</v>
      </c>
      <c r="S15" s="505"/>
      <c r="T15" s="505"/>
      <c r="U15" s="505"/>
      <c r="V15" s="506"/>
      <c r="W15" s="436" t="s">
        <v>148</v>
      </c>
      <c r="X15" s="437"/>
      <c r="Y15" s="437"/>
      <c r="Z15" s="437"/>
      <c r="AA15" s="437"/>
      <c r="AB15" s="427"/>
      <c r="AC15" s="471">
        <v>900</v>
      </c>
      <c r="AD15" s="472"/>
      <c r="AE15" s="472"/>
      <c r="AF15" s="472"/>
      <c r="AG15" s="514"/>
      <c r="AH15" s="471">
        <v>1031</v>
      </c>
      <c r="AI15" s="472"/>
      <c r="AJ15" s="472"/>
      <c r="AK15" s="472"/>
      <c r="AL15" s="473"/>
      <c r="AM15" s="449"/>
      <c r="AN15" s="450"/>
      <c r="AO15" s="450"/>
      <c r="AP15" s="450"/>
      <c r="AQ15" s="450"/>
      <c r="AR15" s="450"/>
      <c r="AS15" s="450"/>
      <c r="AT15" s="451"/>
      <c r="AU15" s="452"/>
      <c r="AV15" s="453"/>
      <c r="AW15" s="453"/>
      <c r="AX15" s="453"/>
      <c r="AY15" s="380" t="s">
        <v>149</v>
      </c>
      <c r="AZ15" s="381"/>
      <c r="BA15" s="381"/>
      <c r="BB15" s="381"/>
      <c r="BC15" s="381"/>
      <c r="BD15" s="381"/>
      <c r="BE15" s="381"/>
      <c r="BF15" s="381"/>
      <c r="BG15" s="381"/>
      <c r="BH15" s="381"/>
      <c r="BI15" s="381"/>
      <c r="BJ15" s="381"/>
      <c r="BK15" s="381"/>
      <c r="BL15" s="381"/>
      <c r="BM15" s="382"/>
      <c r="BN15" s="383">
        <v>1217398</v>
      </c>
      <c r="BO15" s="384"/>
      <c r="BP15" s="384"/>
      <c r="BQ15" s="384"/>
      <c r="BR15" s="384"/>
      <c r="BS15" s="384"/>
      <c r="BT15" s="384"/>
      <c r="BU15" s="385"/>
      <c r="BV15" s="383">
        <v>1177109</v>
      </c>
      <c r="BW15" s="384"/>
      <c r="BX15" s="384"/>
      <c r="BY15" s="384"/>
      <c r="BZ15" s="384"/>
      <c r="CA15" s="384"/>
      <c r="CB15" s="384"/>
      <c r="CC15" s="385"/>
      <c r="CD15" s="521" t="s">
        <v>150</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151</v>
      </c>
      <c r="M16" s="524"/>
      <c r="N16" s="524"/>
      <c r="O16" s="524"/>
      <c r="P16" s="524"/>
      <c r="Q16" s="525"/>
      <c r="R16" s="526" t="s">
        <v>152</v>
      </c>
      <c r="S16" s="527"/>
      <c r="T16" s="527"/>
      <c r="U16" s="527"/>
      <c r="V16" s="528"/>
      <c r="W16" s="410"/>
      <c r="X16" s="411"/>
      <c r="Y16" s="411"/>
      <c r="Z16" s="411"/>
      <c r="AA16" s="411"/>
      <c r="AB16" s="400"/>
      <c r="AC16" s="507">
        <v>27.5</v>
      </c>
      <c r="AD16" s="508"/>
      <c r="AE16" s="508"/>
      <c r="AF16" s="508"/>
      <c r="AG16" s="509"/>
      <c r="AH16" s="507">
        <v>27.1</v>
      </c>
      <c r="AI16" s="508"/>
      <c r="AJ16" s="508"/>
      <c r="AK16" s="508"/>
      <c r="AL16" s="510"/>
      <c r="AM16" s="449"/>
      <c r="AN16" s="450"/>
      <c r="AO16" s="450"/>
      <c r="AP16" s="450"/>
      <c r="AQ16" s="450"/>
      <c r="AR16" s="450"/>
      <c r="AS16" s="450"/>
      <c r="AT16" s="451"/>
      <c r="AU16" s="452"/>
      <c r="AV16" s="453"/>
      <c r="AW16" s="453"/>
      <c r="AX16" s="453"/>
      <c r="AY16" s="454" t="s">
        <v>153</v>
      </c>
      <c r="AZ16" s="455"/>
      <c r="BA16" s="455"/>
      <c r="BB16" s="455"/>
      <c r="BC16" s="455"/>
      <c r="BD16" s="455"/>
      <c r="BE16" s="455"/>
      <c r="BF16" s="455"/>
      <c r="BG16" s="455"/>
      <c r="BH16" s="455"/>
      <c r="BI16" s="455"/>
      <c r="BJ16" s="455"/>
      <c r="BK16" s="455"/>
      <c r="BL16" s="455"/>
      <c r="BM16" s="456"/>
      <c r="BN16" s="420">
        <v>2936272</v>
      </c>
      <c r="BO16" s="421"/>
      <c r="BP16" s="421"/>
      <c r="BQ16" s="421"/>
      <c r="BR16" s="421"/>
      <c r="BS16" s="421"/>
      <c r="BT16" s="421"/>
      <c r="BU16" s="422"/>
      <c r="BV16" s="420">
        <v>2979555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154</v>
      </c>
      <c r="N17" s="532"/>
      <c r="O17" s="532"/>
      <c r="P17" s="532"/>
      <c r="Q17" s="533"/>
      <c r="R17" s="526" t="s">
        <v>155</v>
      </c>
      <c r="S17" s="527"/>
      <c r="T17" s="527"/>
      <c r="U17" s="527"/>
      <c r="V17" s="528"/>
      <c r="W17" s="436" t="s">
        <v>156</v>
      </c>
      <c r="X17" s="437"/>
      <c r="Y17" s="437"/>
      <c r="Z17" s="437"/>
      <c r="AA17" s="437"/>
      <c r="AB17" s="427"/>
      <c r="AC17" s="471">
        <v>2126</v>
      </c>
      <c r="AD17" s="472"/>
      <c r="AE17" s="472"/>
      <c r="AF17" s="472"/>
      <c r="AG17" s="514"/>
      <c r="AH17" s="471">
        <v>2393</v>
      </c>
      <c r="AI17" s="472"/>
      <c r="AJ17" s="472"/>
      <c r="AK17" s="472"/>
      <c r="AL17" s="473"/>
      <c r="AM17" s="449"/>
      <c r="AN17" s="450"/>
      <c r="AO17" s="450"/>
      <c r="AP17" s="450"/>
      <c r="AQ17" s="450"/>
      <c r="AR17" s="450"/>
      <c r="AS17" s="450"/>
      <c r="AT17" s="451"/>
      <c r="AU17" s="452"/>
      <c r="AV17" s="453"/>
      <c r="AW17" s="453"/>
      <c r="AX17" s="453"/>
      <c r="AY17" s="454" t="s">
        <v>157</v>
      </c>
      <c r="AZ17" s="455"/>
      <c r="BA17" s="455"/>
      <c r="BB17" s="455"/>
      <c r="BC17" s="455"/>
      <c r="BD17" s="455"/>
      <c r="BE17" s="455"/>
      <c r="BF17" s="455"/>
      <c r="BG17" s="455"/>
      <c r="BH17" s="455"/>
      <c r="BI17" s="455"/>
      <c r="BJ17" s="455"/>
      <c r="BK17" s="455"/>
      <c r="BL17" s="455"/>
      <c r="BM17" s="456"/>
      <c r="BN17" s="420">
        <v>1534616</v>
      </c>
      <c r="BO17" s="421"/>
      <c r="BP17" s="421"/>
      <c r="BQ17" s="421"/>
      <c r="BR17" s="421"/>
      <c r="BS17" s="421"/>
      <c r="BT17" s="421"/>
      <c r="BU17" s="422"/>
      <c r="BV17" s="420">
        <v>1479800</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5" t="s">
        <v>158</v>
      </c>
      <c r="C18" s="463"/>
      <c r="D18" s="463"/>
      <c r="E18" s="546"/>
      <c r="F18" s="546"/>
      <c r="G18" s="546"/>
      <c r="H18" s="546"/>
      <c r="I18" s="546"/>
      <c r="J18" s="546"/>
      <c r="K18" s="546"/>
      <c r="L18" s="547">
        <v>65.510000000000005</v>
      </c>
      <c r="M18" s="547"/>
      <c r="N18" s="547"/>
      <c r="O18" s="547"/>
      <c r="P18" s="547"/>
      <c r="Q18" s="547"/>
      <c r="R18" s="548"/>
      <c r="S18" s="548"/>
      <c r="T18" s="548"/>
      <c r="U18" s="548"/>
      <c r="V18" s="549"/>
      <c r="W18" s="438"/>
      <c r="X18" s="439"/>
      <c r="Y18" s="439"/>
      <c r="Z18" s="439"/>
      <c r="AA18" s="439"/>
      <c r="AB18" s="430"/>
      <c r="AC18" s="550">
        <v>65</v>
      </c>
      <c r="AD18" s="551"/>
      <c r="AE18" s="551"/>
      <c r="AF18" s="551"/>
      <c r="AG18" s="552"/>
      <c r="AH18" s="550">
        <v>62.9</v>
      </c>
      <c r="AI18" s="551"/>
      <c r="AJ18" s="551"/>
      <c r="AK18" s="551"/>
      <c r="AL18" s="553"/>
      <c r="AM18" s="449"/>
      <c r="AN18" s="450"/>
      <c r="AO18" s="450"/>
      <c r="AP18" s="450"/>
      <c r="AQ18" s="450"/>
      <c r="AR18" s="450"/>
      <c r="AS18" s="450"/>
      <c r="AT18" s="451"/>
      <c r="AU18" s="452"/>
      <c r="AV18" s="453"/>
      <c r="AW18" s="453"/>
      <c r="AX18" s="453"/>
      <c r="AY18" s="454" t="s">
        <v>159</v>
      </c>
      <c r="AZ18" s="455"/>
      <c r="BA18" s="455"/>
      <c r="BB18" s="455"/>
      <c r="BC18" s="455"/>
      <c r="BD18" s="455"/>
      <c r="BE18" s="455"/>
      <c r="BF18" s="455"/>
      <c r="BG18" s="455"/>
      <c r="BH18" s="455"/>
      <c r="BI18" s="455"/>
      <c r="BJ18" s="455"/>
      <c r="BK18" s="455"/>
      <c r="BL18" s="455"/>
      <c r="BM18" s="456"/>
      <c r="BN18" s="420">
        <v>2737307</v>
      </c>
      <c r="BO18" s="421"/>
      <c r="BP18" s="421"/>
      <c r="BQ18" s="421"/>
      <c r="BR18" s="421"/>
      <c r="BS18" s="421"/>
      <c r="BT18" s="421"/>
      <c r="BU18" s="422"/>
      <c r="BV18" s="420">
        <v>2742015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5" t="s">
        <v>160</v>
      </c>
      <c r="C19" s="463"/>
      <c r="D19" s="463"/>
      <c r="E19" s="546"/>
      <c r="F19" s="546"/>
      <c r="G19" s="546"/>
      <c r="H19" s="546"/>
      <c r="I19" s="546"/>
      <c r="J19" s="546"/>
      <c r="K19" s="546"/>
      <c r="L19" s="554">
        <v>110</v>
      </c>
      <c r="M19" s="554"/>
      <c r="N19" s="554"/>
      <c r="O19" s="554"/>
      <c r="P19" s="554"/>
      <c r="Q19" s="554"/>
      <c r="R19" s="555"/>
      <c r="S19" s="555"/>
      <c r="T19" s="555"/>
      <c r="U19" s="555"/>
      <c r="V19" s="556"/>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161</v>
      </c>
      <c r="AZ19" s="455"/>
      <c r="BA19" s="455"/>
      <c r="BB19" s="455"/>
      <c r="BC19" s="455"/>
      <c r="BD19" s="455"/>
      <c r="BE19" s="455"/>
      <c r="BF19" s="455"/>
      <c r="BG19" s="455"/>
      <c r="BH19" s="455"/>
      <c r="BI19" s="455"/>
      <c r="BJ19" s="455"/>
      <c r="BK19" s="455"/>
      <c r="BL19" s="455"/>
      <c r="BM19" s="456"/>
      <c r="BN19" s="420">
        <v>4185454</v>
      </c>
      <c r="BO19" s="421"/>
      <c r="BP19" s="421"/>
      <c r="BQ19" s="421"/>
      <c r="BR19" s="421"/>
      <c r="BS19" s="421"/>
      <c r="BT19" s="421"/>
      <c r="BU19" s="422"/>
      <c r="BV19" s="420">
        <v>4347792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5" t="s">
        <v>162</v>
      </c>
      <c r="C20" s="463"/>
      <c r="D20" s="463"/>
      <c r="E20" s="546"/>
      <c r="F20" s="546"/>
      <c r="G20" s="546"/>
      <c r="H20" s="546"/>
      <c r="I20" s="546"/>
      <c r="J20" s="546"/>
      <c r="K20" s="546"/>
      <c r="L20" s="554">
        <v>2636</v>
      </c>
      <c r="M20" s="554"/>
      <c r="N20" s="554"/>
      <c r="O20" s="554"/>
      <c r="P20" s="554"/>
      <c r="Q20" s="554"/>
      <c r="R20" s="555"/>
      <c r="S20" s="555"/>
      <c r="T20" s="555"/>
      <c r="U20" s="555"/>
      <c r="V20" s="556"/>
      <c r="W20" s="438"/>
      <c r="X20" s="439"/>
      <c r="Y20" s="439"/>
      <c r="Z20" s="439"/>
      <c r="AA20" s="439"/>
      <c r="AB20" s="439"/>
      <c r="AC20" s="557"/>
      <c r="AD20" s="557"/>
      <c r="AE20" s="557"/>
      <c r="AF20" s="557"/>
      <c r="AG20" s="557"/>
      <c r="AH20" s="557"/>
      <c r="AI20" s="557"/>
      <c r="AJ20" s="557"/>
      <c r="AK20" s="557"/>
      <c r="AL20" s="558"/>
      <c r="AM20" s="559"/>
      <c r="AN20" s="475"/>
      <c r="AO20" s="475"/>
      <c r="AP20" s="475"/>
      <c r="AQ20" s="475"/>
      <c r="AR20" s="475"/>
      <c r="AS20" s="475"/>
      <c r="AT20" s="476"/>
      <c r="AU20" s="560"/>
      <c r="AV20" s="561"/>
      <c r="AW20" s="561"/>
      <c r="AX20" s="562"/>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36" t="s">
        <v>163</v>
      </c>
      <c r="C21" s="537"/>
      <c r="D21" s="537"/>
      <c r="E21" s="537"/>
      <c r="F21" s="537"/>
      <c r="G21" s="537"/>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c r="AR21" s="537"/>
      <c r="AS21" s="537"/>
      <c r="AT21" s="537"/>
      <c r="AU21" s="537"/>
      <c r="AV21" s="537"/>
      <c r="AW21" s="537"/>
      <c r="AX21" s="538"/>
      <c r="AY21" s="539"/>
      <c r="AZ21" s="540"/>
      <c r="BA21" s="540"/>
      <c r="BB21" s="540"/>
      <c r="BC21" s="540"/>
      <c r="BD21" s="540"/>
      <c r="BE21" s="540"/>
      <c r="BF21" s="540"/>
      <c r="BG21" s="540"/>
      <c r="BH21" s="540"/>
      <c r="BI21" s="540"/>
      <c r="BJ21" s="540"/>
      <c r="BK21" s="540"/>
      <c r="BL21" s="540"/>
      <c r="BM21" s="541"/>
      <c r="BN21" s="542"/>
      <c r="BO21" s="543"/>
      <c r="BP21" s="543"/>
      <c r="BQ21" s="543"/>
      <c r="BR21" s="543"/>
      <c r="BS21" s="543"/>
      <c r="BT21" s="543"/>
      <c r="BU21" s="544"/>
      <c r="BV21" s="542"/>
      <c r="BW21" s="543"/>
      <c r="BX21" s="543"/>
      <c r="BY21" s="543"/>
      <c r="BZ21" s="543"/>
      <c r="CA21" s="543"/>
      <c r="CB21" s="543"/>
      <c r="CC21" s="544"/>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164</v>
      </c>
      <c r="C22" s="564"/>
      <c r="D22" s="565"/>
      <c r="E22" s="432" t="s">
        <v>1</v>
      </c>
      <c r="F22" s="437"/>
      <c r="G22" s="437"/>
      <c r="H22" s="437"/>
      <c r="I22" s="437"/>
      <c r="J22" s="437"/>
      <c r="K22" s="427"/>
      <c r="L22" s="432" t="s">
        <v>165</v>
      </c>
      <c r="M22" s="437"/>
      <c r="N22" s="437"/>
      <c r="O22" s="437"/>
      <c r="P22" s="427"/>
      <c r="Q22" s="595" t="s">
        <v>166</v>
      </c>
      <c r="R22" s="596"/>
      <c r="S22" s="596"/>
      <c r="T22" s="596"/>
      <c r="U22" s="596"/>
      <c r="V22" s="597"/>
      <c r="W22" s="563" t="s">
        <v>167</v>
      </c>
      <c r="X22" s="564"/>
      <c r="Y22" s="565"/>
      <c r="Z22" s="432" t="s">
        <v>1</v>
      </c>
      <c r="AA22" s="437"/>
      <c r="AB22" s="437"/>
      <c r="AC22" s="437"/>
      <c r="AD22" s="437"/>
      <c r="AE22" s="437"/>
      <c r="AF22" s="437"/>
      <c r="AG22" s="427"/>
      <c r="AH22" s="601" t="s">
        <v>168</v>
      </c>
      <c r="AI22" s="437"/>
      <c r="AJ22" s="437"/>
      <c r="AK22" s="437"/>
      <c r="AL22" s="427"/>
      <c r="AM22" s="601" t="s">
        <v>169</v>
      </c>
      <c r="AN22" s="602"/>
      <c r="AO22" s="602"/>
      <c r="AP22" s="602"/>
      <c r="AQ22" s="602"/>
      <c r="AR22" s="603"/>
      <c r="AS22" s="595" t="s">
        <v>166</v>
      </c>
      <c r="AT22" s="596"/>
      <c r="AU22" s="596"/>
      <c r="AV22" s="596"/>
      <c r="AW22" s="596"/>
      <c r="AX22" s="607"/>
      <c r="AY22" s="380" t="s">
        <v>170</v>
      </c>
      <c r="AZ22" s="381"/>
      <c r="BA22" s="381"/>
      <c r="BB22" s="381"/>
      <c r="BC22" s="381"/>
      <c r="BD22" s="381"/>
      <c r="BE22" s="381"/>
      <c r="BF22" s="381"/>
      <c r="BG22" s="381"/>
      <c r="BH22" s="381"/>
      <c r="BI22" s="381"/>
      <c r="BJ22" s="381"/>
      <c r="BK22" s="381"/>
      <c r="BL22" s="381"/>
      <c r="BM22" s="382"/>
      <c r="BN22" s="383">
        <v>4545734</v>
      </c>
      <c r="BO22" s="384"/>
      <c r="BP22" s="384"/>
      <c r="BQ22" s="384"/>
      <c r="BR22" s="384"/>
      <c r="BS22" s="384"/>
      <c r="BT22" s="384"/>
      <c r="BU22" s="385"/>
      <c r="BV22" s="383">
        <v>4011238</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171</v>
      </c>
      <c r="AZ23" s="455"/>
      <c r="BA23" s="455"/>
      <c r="BB23" s="455"/>
      <c r="BC23" s="455"/>
      <c r="BD23" s="455"/>
      <c r="BE23" s="455"/>
      <c r="BF23" s="455"/>
      <c r="BG23" s="455"/>
      <c r="BH23" s="455"/>
      <c r="BI23" s="455"/>
      <c r="BJ23" s="455"/>
      <c r="BK23" s="455"/>
      <c r="BL23" s="455"/>
      <c r="BM23" s="456"/>
      <c r="BN23" s="420">
        <v>4039166</v>
      </c>
      <c r="BO23" s="421"/>
      <c r="BP23" s="421"/>
      <c r="BQ23" s="421"/>
      <c r="BR23" s="421"/>
      <c r="BS23" s="421"/>
      <c r="BT23" s="421"/>
      <c r="BU23" s="422"/>
      <c r="BV23" s="420">
        <v>3500017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172</v>
      </c>
      <c r="F24" s="450"/>
      <c r="G24" s="450"/>
      <c r="H24" s="450"/>
      <c r="I24" s="450"/>
      <c r="J24" s="450"/>
      <c r="K24" s="451"/>
      <c r="L24" s="471">
        <v>1</v>
      </c>
      <c r="M24" s="472"/>
      <c r="N24" s="472"/>
      <c r="O24" s="472"/>
      <c r="P24" s="514"/>
      <c r="Q24" s="471">
        <v>7880</v>
      </c>
      <c r="R24" s="472"/>
      <c r="S24" s="472"/>
      <c r="T24" s="472"/>
      <c r="U24" s="472"/>
      <c r="V24" s="514"/>
      <c r="W24" s="566"/>
      <c r="X24" s="567"/>
      <c r="Y24" s="568"/>
      <c r="Z24" s="470" t="s">
        <v>173</v>
      </c>
      <c r="AA24" s="450"/>
      <c r="AB24" s="450"/>
      <c r="AC24" s="450"/>
      <c r="AD24" s="450"/>
      <c r="AE24" s="450"/>
      <c r="AF24" s="450"/>
      <c r="AG24" s="451"/>
      <c r="AH24" s="471">
        <v>101</v>
      </c>
      <c r="AI24" s="472"/>
      <c r="AJ24" s="472"/>
      <c r="AK24" s="472"/>
      <c r="AL24" s="514"/>
      <c r="AM24" s="471">
        <v>297748</v>
      </c>
      <c r="AN24" s="472"/>
      <c r="AO24" s="472"/>
      <c r="AP24" s="472"/>
      <c r="AQ24" s="472"/>
      <c r="AR24" s="514"/>
      <c r="AS24" s="471">
        <v>2948</v>
      </c>
      <c r="AT24" s="472"/>
      <c r="AU24" s="472"/>
      <c r="AV24" s="472"/>
      <c r="AW24" s="472"/>
      <c r="AX24" s="473"/>
      <c r="AY24" s="539" t="s">
        <v>174</v>
      </c>
      <c r="AZ24" s="540"/>
      <c r="BA24" s="540"/>
      <c r="BB24" s="540"/>
      <c r="BC24" s="540"/>
      <c r="BD24" s="540"/>
      <c r="BE24" s="540"/>
      <c r="BF24" s="540"/>
      <c r="BG24" s="540"/>
      <c r="BH24" s="540"/>
      <c r="BI24" s="540"/>
      <c r="BJ24" s="540"/>
      <c r="BK24" s="540"/>
      <c r="BL24" s="540"/>
      <c r="BM24" s="541"/>
      <c r="BN24" s="420">
        <v>2379617</v>
      </c>
      <c r="BO24" s="421"/>
      <c r="BP24" s="421"/>
      <c r="BQ24" s="421"/>
      <c r="BR24" s="421"/>
      <c r="BS24" s="421"/>
      <c r="BT24" s="421"/>
      <c r="BU24" s="422"/>
      <c r="BV24" s="420">
        <v>1683680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175</v>
      </c>
      <c r="F25" s="450"/>
      <c r="G25" s="450"/>
      <c r="H25" s="450"/>
      <c r="I25" s="450"/>
      <c r="J25" s="450"/>
      <c r="K25" s="451"/>
      <c r="L25" s="471">
        <v>1</v>
      </c>
      <c r="M25" s="472"/>
      <c r="N25" s="472"/>
      <c r="O25" s="472"/>
      <c r="P25" s="514"/>
      <c r="Q25" s="471">
        <v>6390</v>
      </c>
      <c r="R25" s="472"/>
      <c r="S25" s="472"/>
      <c r="T25" s="472"/>
      <c r="U25" s="472"/>
      <c r="V25" s="514"/>
      <c r="W25" s="566"/>
      <c r="X25" s="567"/>
      <c r="Y25" s="568"/>
      <c r="Z25" s="470" t="s">
        <v>176</v>
      </c>
      <c r="AA25" s="450"/>
      <c r="AB25" s="450"/>
      <c r="AC25" s="450"/>
      <c r="AD25" s="450"/>
      <c r="AE25" s="450"/>
      <c r="AF25" s="450"/>
      <c r="AG25" s="451"/>
      <c r="AH25" s="471" t="s">
        <v>140</v>
      </c>
      <c r="AI25" s="472"/>
      <c r="AJ25" s="472"/>
      <c r="AK25" s="472"/>
      <c r="AL25" s="514"/>
      <c r="AM25" s="471" t="s">
        <v>140</v>
      </c>
      <c r="AN25" s="472"/>
      <c r="AO25" s="472"/>
      <c r="AP25" s="472"/>
      <c r="AQ25" s="472"/>
      <c r="AR25" s="514"/>
      <c r="AS25" s="471" t="s">
        <v>132</v>
      </c>
      <c r="AT25" s="472"/>
      <c r="AU25" s="472"/>
      <c r="AV25" s="472"/>
      <c r="AW25" s="472"/>
      <c r="AX25" s="473"/>
      <c r="AY25" s="380" t="s">
        <v>177</v>
      </c>
      <c r="AZ25" s="381"/>
      <c r="BA25" s="381"/>
      <c r="BB25" s="381"/>
      <c r="BC25" s="381"/>
      <c r="BD25" s="381"/>
      <c r="BE25" s="381"/>
      <c r="BF25" s="381"/>
      <c r="BG25" s="381"/>
      <c r="BH25" s="381"/>
      <c r="BI25" s="381"/>
      <c r="BJ25" s="381"/>
      <c r="BK25" s="381"/>
      <c r="BL25" s="381"/>
      <c r="BM25" s="382"/>
      <c r="BN25" s="383">
        <v>645394</v>
      </c>
      <c r="BO25" s="384"/>
      <c r="BP25" s="384"/>
      <c r="BQ25" s="384"/>
      <c r="BR25" s="384"/>
      <c r="BS25" s="384"/>
      <c r="BT25" s="384"/>
      <c r="BU25" s="385"/>
      <c r="BV25" s="383">
        <v>562010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178</v>
      </c>
      <c r="F26" s="450"/>
      <c r="G26" s="450"/>
      <c r="H26" s="450"/>
      <c r="I26" s="450"/>
      <c r="J26" s="450"/>
      <c r="K26" s="451"/>
      <c r="L26" s="471">
        <v>1</v>
      </c>
      <c r="M26" s="472"/>
      <c r="N26" s="472"/>
      <c r="O26" s="472"/>
      <c r="P26" s="514"/>
      <c r="Q26" s="471">
        <v>5770</v>
      </c>
      <c r="R26" s="472"/>
      <c r="S26" s="472"/>
      <c r="T26" s="472"/>
      <c r="U26" s="472"/>
      <c r="V26" s="514"/>
      <c r="W26" s="566"/>
      <c r="X26" s="567"/>
      <c r="Y26" s="568"/>
      <c r="Z26" s="470" t="s">
        <v>179</v>
      </c>
      <c r="AA26" s="572"/>
      <c r="AB26" s="572"/>
      <c r="AC26" s="572"/>
      <c r="AD26" s="572"/>
      <c r="AE26" s="572"/>
      <c r="AF26" s="572"/>
      <c r="AG26" s="573"/>
      <c r="AH26" s="471">
        <v>4</v>
      </c>
      <c r="AI26" s="472"/>
      <c r="AJ26" s="472"/>
      <c r="AK26" s="472"/>
      <c r="AL26" s="514"/>
      <c r="AM26" s="471">
        <v>9592</v>
      </c>
      <c r="AN26" s="472"/>
      <c r="AO26" s="472"/>
      <c r="AP26" s="472"/>
      <c r="AQ26" s="472"/>
      <c r="AR26" s="514"/>
      <c r="AS26" s="471">
        <v>2398</v>
      </c>
      <c r="AT26" s="472"/>
      <c r="AU26" s="472"/>
      <c r="AV26" s="472"/>
      <c r="AW26" s="472"/>
      <c r="AX26" s="473"/>
      <c r="AY26" s="423" t="s">
        <v>180</v>
      </c>
      <c r="AZ26" s="424"/>
      <c r="BA26" s="424"/>
      <c r="BB26" s="424"/>
      <c r="BC26" s="424"/>
      <c r="BD26" s="424"/>
      <c r="BE26" s="424"/>
      <c r="BF26" s="424"/>
      <c r="BG26" s="424"/>
      <c r="BH26" s="424"/>
      <c r="BI26" s="424"/>
      <c r="BJ26" s="424"/>
      <c r="BK26" s="424"/>
      <c r="BL26" s="424"/>
      <c r="BM26" s="425"/>
      <c r="BN26" s="420" t="s">
        <v>140</v>
      </c>
      <c r="BO26" s="421"/>
      <c r="BP26" s="421"/>
      <c r="BQ26" s="421"/>
      <c r="BR26" s="421"/>
      <c r="BS26" s="421"/>
      <c r="BT26" s="421"/>
      <c r="BU26" s="422"/>
      <c r="BV26" s="420" t="s">
        <v>181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182</v>
      </c>
      <c r="F27" s="450"/>
      <c r="G27" s="450"/>
      <c r="H27" s="450"/>
      <c r="I27" s="450"/>
      <c r="J27" s="450"/>
      <c r="K27" s="451"/>
      <c r="L27" s="471">
        <v>1</v>
      </c>
      <c r="M27" s="472"/>
      <c r="N27" s="472"/>
      <c r="O27" s="472"/>
      <c r="P27" s="514"/>
      <c r="Q27" s="471">
        <v>2840</v>
      </c>
      <c r="R27" s="472"/>
      <c r="S27" s="472"/>
      <c r="T27" s="472"/>
      <c r="U27" s="472"/>
      <c r="V27" s="514"/>
      <c r="W27" s="566"/>
      <c r="X27" s="567"/>
      <c r="Y27" s="568"/>
      <c r="Z27" s="470" t="s">
        <v>183</v>
      </c>
      <c r="AA27" s="450"/>
      <c r="AB27" s="450"/>
      <c r="AC27" s="450"/>
      <c r="AD27" s="450"/>
      <c r="AE27" s="450"/>
      <c r="AF27" s="450"/>
      <c r="AG27" s="451"/>
      <c r="AH27" s="471" t="s">
        <v>132</v>
      </c>
      <c r="AI27" s="472"/>
      <c r="AJ27" s="472"/>
      <c r="AK27" s="472"/>
      <c r="AL27" s="514"/>
      <c r="AM27" s="471" t="s">
        <v>140</v>
      </c>
      <c r="AN27" s="472"/>
      <c r="AO27" s="472"/>
      <c r="AP27" s="472"/>
      <c r="AQ27" s="472"/>
      <c r="AR27" s="514"/>
      <c r="AS27" s="471" t="s">
        <v>181</v>
      </c>
      <c r="AT27" s="472"/>
      <c r="AU27" s="472"/>
      <c r="AV27" s="472"/>
      <c r="AW27" s="472"/>
      <c r="AX27" s="473"/>
      <c r="AY27" s="515" t="s">
        <v>184</v>
      </c>
      <c r="AZ27" s="516"/>
      <c r="BA27" s="516"/>
      <c r="BB27" s="516"/>
      <c r="BC27" s="516"/>
      <c r="BD27" s="516"/>
      <c r="BE27" s="516"/>
      <c r="BF27" s="516"/>
      <c r="BG27" s="516"/>
      <c r="BH27" s="516"/>
      <c r="BI27" s="516"/>
      <c r="BJ27" s="516"/>
      <c r="BK27" s="516"/>
      <c r="BL27" s="516"/>
      <c r="BM27" s="517"/>
      <c r="BN27" s="542">
        <v>169644</v>
      </c>
      <c r="BO27" s="543"/>
      <c r="BP27" s="543"/>
      <c r="BQ27" s="543"/>
      <c r="BR27" s="543"/>
      <c r="BS27" s="543"/>
      <c r="BT27" s="543"/>
      <c r="BU27" s="544"/>
      <c r="BV27" s="542">
        <v>169643</v>
      </c>
      <c r="BW27" s="543"/>
      <c r="BX27" s="543"/>
      <c r="BY27" s="543"/>
      <c r="BZ27" s="543"/>
      <c r="CA27" s="543"/>
      <c r="CB27" s="543"/>
      <c r="CC27" s="544"/>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185</v>
      </c>
      <c r="F28" s="450"/>
      <c r="G28" s="450"/>
      <c r="H28" s="450"/>
      <c r="I28" s="450"/>
      <c r="J28" s="450"/>
      <c r="K28" s="451"/>
      <c r="L28" s="471">
        <v>1</v>
      </c>
      <c r="M28" s="472"/>
      <c r="N28" s="472"/>
      <c r="O28" s="472"/>
      <c r="P28" s="514"/>
      <c r="Q28" s="471">
        <v>2370</v>
      </c>
      <c r="R28" s="472"/>
      <c r="S28" s="472"/>
      <c r="T28" s="472"/>
      <c r="U28" s="472"/>
      <c r="V28" s="514"/>
      <c r="W28" s="566"/>
      <c r="X28" s="567"/>
      <c r="Y28" s="568"/>
      <c r="Z28" s="470" t="s">
        <v>186</v>
      </c>
      <c r="AA28" s="450"/>
      <c r="AB28" s="450"/>
      <c r="AC28" s="450"/>
      <c r="AD28" s="450"/>
      <c r="AE28" s="450"/>
      <c r="AF28" s="450"/>
      <c r="AG28" s="451"/>
      <c r="AH28" s="471" t="s">
        <v>132</v>
      </c>
      <c r="AI28" s="472"/>
      <c r="AJ28" s="472"/>
      <c r="AK28" s="472"/>
      <c r="AL28" s="514"/>
      <c r="AM28" s="471" t="s">
        <v>140</v>
      </c>
      <c r="AN28" s="472"/>
      <c r="AO28" s="472"/>
      <c r="AP28" s="472"/>
      <c r="AQ28" s="472"/>
      <c r="AR28" s="514"/>
      <c r="AS28" s="471" t="s">
        <v>187</v>
      </c>
      <c r="AT28" s="472"/>
      <c r="AU28" s="472"/>
      <c r="AV28" s="472"/>
      <c r="AW28" s="472"/>
      <c r="AX28" s="473"/>
      <c r="AY28" s="574" t="s">
        <v>188</v>
      </c>
      <c r="AZ28" s="575"/>
      <c r="BA28" s="575"/>
      <c r="BB28" s="576"/>
      <c r="BC28" s="380" t="s">
        <v>50</v>
      </c>
      <c r="BD28" s="381"/>
      <c r="BE28" s="381"/>
      <c r="BF28" s="381"/>
      <c r="BG28" s="381"/>
      <c r="BH28" s="381"/>
      <c r="BI28" s="381"/>
      <c r="BJ28" s="381"/>
      <c r="BK28" s="381"/>
      <c r="BL28" s="381"/>
      <c r="BM28" s="382"/>
      <c r="BN28" s="383">
        <v>1304596</v>
      </c>
      <c r="BO28" s="384"/>
      <c r="BP28" s="384"/>
      <c r="BQ28" s="384"/>
      <c r="BR28" s="384"/>
      <c r="BS28" s="384"/>
      <c r="BT28" s="384"/>
      <c r="BU28" s="385"/>
      <c r="BV28" s="383">
        <v>1316329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189</v>
      </c>
      <c r="F29" s="450"/>
      <c r="G29" s="450"/>
      <c r="H29" s="450"/>
      <c r="I29" s="450"/>
      <c r="J29" s="450"/>
      <c r="K29" s="451"/>
      <c r="L29" s="471">
        <v>11</v>
      </c>
      <c r="M29" s="472"/>
      <c r="N29" s="472"/>
      <c r="O29" s="472"/>
      <c r="P29" s="514"/>
      <c r="Q29" s="471">
        <v>2130</v>
      </c>
      <c r="R29" s="472"/>
      <c r="S29" s="472"/>
      <c r="T29" s="472"/>
      <c r="U29" s="472"/>
      <c r="V29" s="514"/>
      <c r="W29" s="569"/>
      <c r="X29" s="570"/>
      <c r="Y29" s="571"/>
      <c r="Z29" s="470" t="s">
        <v>190</v>
      </c>
      <c r="AA29" s="450"/>
      <c r="AB29" s="450"/>
      <c r="AC29" s="450"/>
      <c r="AD29" s="450"/>
      <c r="AE29" s="450"/>
      <c r="AF29" s="450"/>
      <c r="AG29" s="451"/>
      <c r="AH29" s="471">
        <v>101</v>
      </c>
      <c r="AI29" s="472"/>
      <c r="AJ29" s="472"/>
      <c r="AK29" s="472"/>
      <c r="AL29" s="514"/>
      <c r="AM29" s="471">
        <v>297748</v>
      </c>
      <c r="AN29" s="472"/>
      <c r="AO29" s="472"/>
      <c r="AP29" s="472"/>
      <c r="AQ29" s="472"/>
      <c r="AR29" s="514"/>
      <c r="AS29" s="471">
        <v>2948</v>
      </c>
      <c r="AT29" s="472"/>
      <c r="AU29" s="472"/>
      <c r="AV29" s="472"/>
      <c r="AW29" s="472"/>
      <c r="AX29" s="473"/>
      <c r="AY29" s="577"/>
      <c r="AZ29" s="578"/>
      <c r="BA29" s="578"/>
      <c r="BB29" s="579"/>
      <c r="BC29" s="454" t="s">
        <v>191</v>
      </c>
      <c r="BD29" s="455"/>
      <c r="BE29" s="455"/>
      <c r="BF29" s="455"/>
      <c r="BG29" s="455"/>
      <c r="BH29" s="455"/>
      <c r="BI29" s="455"/>
      <c r="BJ29" s="455"/>
      <c r="BK29" s="455"/>
      <c r="BL29" s="455"/>
      <c r="BM29" s="456"/>
      <c r="BN29" s="420">
        <v>77481</v>
      </c>
      <c r="BO29" s="421"/>
      <c r="BP29" s="421"/>
      <c r="BQ29" s="421"/>
      <c r="BR29" s="421"/>
      <c r="BS29" s="421"/>
      <c r="BT29" s="421"/>
      <c r="BU29" s="422"/>
      <c r="BV29" s="420">
        <v>77480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192</v>
      </c>
      <c r="X30" s="588"/>
      <c r="Y30" s="588"/>
      <c r="Z30" s="588"/>
      <c r="AA30" s="588"/>
      <c r="AB30" s="588"/>
      <c r="AC30" s="588"/>
      <c r="AD30" s="588"/>
      <c r="AE30" s="588"/>
      <c r="AF30" s="588"/>
      <c r="AG30" s="589"/>
      <c r="AH30" s="550">
        <v>98.9</v>
      </c>
      <c r="AI30" s="551"/>
      <c r="AJ30" s="551"/>
      <c r="AK30" s="551"/>
      <c r="AL30" s="551"/>
      <c r="AM30" s="551"/>
      <c r="AN30" s="551"/>
      <c r="AO30" s="551"/>
      <c r="AP30" s="551"/>
      <c r="AQ30" s="551"/>
      <c r="AR30" s="551"/>
      <c r="AS30" s="551"/>
      <c r="AT30" s="551"/>
      <c r="AU30" s="551"/>
      <c r="AV30" s="551"/>
      <c r="AW30" s="551"/>
      <c r="AX30" s="553"/>
      <c r="AY30" s="580"/>
      <c r="AZ30" s="581"/>
      <c r="BA30" s="581"/>
      <c r="BB30" s="582"/>
      <c r="BC30" s="539" t="s">
        <v>52</v>
      </c>
      <c r="BD30" s="540"/>
      <c r="BE30" s="540"/>
      <c r="BF30" s="540"/>
      <c r="BG30" s="540"/>
      <c r="BH30" s="540"/>
      <c r="BI30" s="540"/>
      <c r="BJ30" s="540"/>
      <c r="BK30" s="540"/>
      <c r="BL30" s="540"/>
      <c r="BM30" s="541"/>
      <c r="BN30" s="542">
        <v>639619</v>
      </c>
      <c r="BO30" s="543"/>
      <c r="BP30" s="543"/>
      <c r="BQ30" s="543"/>
      <c r="BR30" s="543"/>
      <c r="BS30" s="543"/>
      <c r="BT30" s="543"/>
      <c r="BU30" s="544"/>
      <c r="BV30" s="542">
        <v>908754</v>
      </c>
      <c r="BW30" s="543"/>
      <c r="BX30" s="543"/>
      <c r="BY30" s="543"/>
      <c r="BZ30" s="543"/>
      <c r="CA30" s="543"/>
      <c r="CB30" s="543"/>
      <c r="CC30" s="544"/>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193</v>
      </c>
      <c r="D32" s="583"/>
      <c r="E32" s="583"/>
      <c r="F32" s="583"/>
      <c r="G32" s="583"/>
      <c r="H32" s="583"/>
      <c r="I32" s="583"/>
      <c r="J32" s="583"/>
      <c r="K32" s="583"/>
      <c r="L32" s="583"/>
      <c r="M32" s="583"/>
      <c r="N32" s="583"/>
      <c r="O32" s="583"/>
      <c r="P32" s="583"/>
      <c r="Q32" s="583"/>
      <c r="R32" s="583"/>
      <c r="S32" s="583"/>
      <c r="U32" s="424" t="s">
        <v>194</v>
      </c>
      <c r="V32" s="424"/>
      <c r="W32" s="424"/>
      <c r="X32" s="424"/>
      <c r="Y32" s="424"/>
      <c r="Z32" s="424"/>
      <c r="AA32" s="424"/>
      <c r="AB32" s="424"/>
      <c r="AC32" s="424"/>
      <c r="AD32" s="424"/>
      <c r="AE32" s="424"/>
      <c r="AF32" s="424"/>
      <c r="AG32" s="424"/>
      <c r="AH32" s="424"/>
      <c r="AI32" s="424"/>
      <c r="AJ32" s="424"/>
      <c r="AK32" s="424"/>
      <c r="AM32" s="424" t="s">
        <v>195</v>
      </c>
      <c r="AN32" s="424"/>
      <c r="AO32" s="424"/>
      <c r="AP32" s="424"/>
      <c r="AQ32" s="424"/>
      <c r="AR32" s="424"/>
      <c r="AS32" s="424"/>
      <c r="AT32" s="424"/>
      <c r="AU32" s="424"/>
      <c r="AV32" s="424"/>
      <c r="AW32" s="424"/>
      <c r="AX32" s="424"/>
      <c r="AY32" s="424"/>
      <c r="AZ32" s="424"/>
      <c r="BA32" s="424"/>
      <c r="BB32" s="424"/>
      <c r="BC32" s="424"/>
      <c r="BE32" s="424" t="s">
        <v>196</v>
      </c>
      <c r="BF32" s="424"/>
      <c r="BG32" s="424"/>
      <c r="BH32" s="424"/>
      <c r="BI32" s="424"/>
      <c r="BJ32" s="424"/>
      <c r="BK32" s="424"/>
      <c r="BL32" s="424"/>
      <c r="BM32" s="424"/>
      <c r="BN32" s="424"/>
      <c r="BO32" s="424"/>
      <c r="BP32" s="424"/>
      <c r="BQ32" s="424"/>
      <c r="BR32" s="424"/>
      <c r="BS32" s="424"/>
      <c r="BT32" s="424"/>
      <c r="BU32" s="424"/>
      <c r="BW32" s="424" t="s">
        <v>197</v>
      </c>
      <c r="BX32" s="424"/>
      <c r="BY32" s="424"/>
      <c r="BZ32" s="424"/>
      <c r="CA32" s="424"/>
      <c r="CB32" s="424"/>
      <c r="CC32" s="424"/>
      <c r="CD32" s="424"/>
      <c r="CE32" s="424"/>
      <c r="CF32" s="424"/>
      <c r="CG32" s="424"/>
      <c r="CH32" s="424"/>
      <c r="CI32" s="424"/>
      <c r="CJ32" s="424"/>
      <c r="CK32" s="424"/>
      <c r="CL32" s="424"/>
      <c r="CM32" s="424"/>
      <c r="CO32" s="424" t="s">
        <v>198</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199</v>
      </c>
      <c r="D33" s="444"/>
      <c r="E33" s="409" t="s">
        <v>200</v>
      </c>
      <c r="F33" s="409"/>
      <c r="G33" s="409"/>
      <c r="H33" s="409"/>
      <c r="I33" s="409"/>
      <c r="J33" s="409"/>
      <c r="K33" s="409"/>
      <c r="L33" s="409"/>
      <c r="M33" s="409"/>
      <c r="N33" s="409"/>
      <c r="O33" s="409"/>
      <c r="P33" s="409"/>
      <c r="Q33" s="409"/>
      <c r="R33" s="409"/>
      <c r="S33" s="409"/>
      <c r="T33" s="200"/>
      <c r="U33" s="444" t="s">
        <v>201</v>
      </c>
      <c r="V33" s="444"/>
      <c r="W33" s="409" t="s">
        <v>200</v>
      </c>
      <c r="X33" s="409"/>
      <c r="Y33" s="409"/>
      <c r="Z33" s="409"/>
      <c r="AA33" s="409"/>
      <c r="AB33" s="409"/>
      <c r="AC33" s="409"/>
      <c r="AD33" s="409"/>
      <c r="AE33" s="409"/>
      <c r="AF33" s="409"/>
      <c r="AG33" s="409"/>
      <c r="AH33" s="409"/>
      <c r="AI33" s="409"/>
      <c r="AJ33" s="409"/>
      <c r="AK33" s="409"/>
      <c r="AL33" s="200"/>
      <c r="AM33" s="444" t="s">
        <v>202</v>
      </c>
      <c r="AN33" s="444"/>
      <c r="AO33" s="409" t="s">
        <v>203</v>
      </c>
      <c r="AP33" s="409"/>
      <c r="AQ33" s="409"/>
      <c r="AR33" s="409"/>
      <c r="AS33" s="409"/>
      <c r="AT33" s="409"/>
      <c r="AU33" s="409"/>
      <c r="AV33" s="409"/>
      <c r="AW33" s="409"/>
      <c r="AX33" s="409"/>
      <c r="AY33" s="409"/>
      <c r="AZ33" s="409"/>
      <c r="BA33" s="409"/>
      <c r="BB33" s="409"/>
      <c r="BC33" s="409"/>
      <c r="BD33" s="201"/>
      <c r="BE33" s="409" t="s">
        <v>204</v>
      </c>
      <c r="BF33" s="409"/>
      <c r="BG33" s="409" t="s">
        <v>205</v>
      </c>
      <c r="BH33" s="409"/>
      <c r="BI33" s="409"/>
      <c r="BJ33" s="409"/>
      <c r="BK33" s="409"/>
      <c r="BL33" s="409"/>
      <c r="BM33" s="409"/>
      <c r="BN33" s="409"/>
      <c r="BO33" s="409"/>
      <c r="BP33" s="409"/>
      <c r="BQ33" s="409"/>
      <c r="BR33" s="409"/>
      <c r="BS33" s="409"/>
      <c r="BT33" s="409"/>
      <c r="BU33" s="409"/>
      <c r="BV33" s="201"/>
      <c r="BW33" s="444" t="s">
        <v>204</v>
      </c>
      <c r="BX33" s="444"/>
      <c r="BY33" s="409" t="s">
        <v>206</v>
      </c>
      <c r="BZ33" s="409"/>
      <c r="CA33" s="409"/>
      <c r="CB33" s="409"/>
      <c r="CC33" s="409"/>
      <c r="CD33" s="409"/>
      <c r="CE33" s="409"/>
      <c r="CF33" s="409"/>
      <c r="CG33" s="409"/>
      <c r="CH33" s="409"/>
      <c r="CI33" s="409"/>
      <c r="CJ33" s="409"/>
      <c r="CK33" s="409"/>
      <c r="CL33" s="409"/>
      <c r="CM33" s="409"/>
      <c r="CN33" s="200"/>
      <c r="CO33" s="444" t="s">
        <v>201</v>
      </c>
      <c r="CP33" s="444"/>
      <c r="CQ33" s="409" t="s">
        <v>207</v>
      </c>
      <c r="CR33" s="409"/>
      <c r="CS33" s="409"/>
      <c r="CT33" s="409"/>
      <c r="CU33" s="409"/>
      <c r="CV33" s="409"/>
      <c r="CW33" s="409"/>
      <c r="CX33" s="409"/>
      <c r="CY33" s="409"/>
      <c r="CZ33" s="409"/>
      <c r="DA33" s="409"/>
      <c r="DB33" s="409"/>
      <c r="DC33" s="409"/>
      <c r="DD33" s="409"/>
      <c r="DE33" s="409"/>
      <c r="DF33" s="200"/>
      <c r="DG33" s="609" t="s">
        <v>208</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長南町国民健康保険特別会計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長南町ガス事業会計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IF('各会計、関係団体の財政状況及び健全化判断比率'!B32="","",'各会計、関係団体の財政状況及び健全化判断比率'!B32)</f>
        <v>長南町農業集落排水事業特別会計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千葉県後期高齢者医療広域連合（一般会計）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長南町笠森霊園事業特別会計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長南町介護保険特別会計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千葉県後期高齢者医療広域連合（後期高齢者医療特別会計）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長南町後期高齢者医療特別会計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千葉県市町村総合事務組合（一般会計）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千葉県市町村総合事務組合（千葉県自治会館管理運営特別会計）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千葉県市町村総合事務組合（千葉県自治研修センター特別会計）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千葉県市町村総合事務組合（千葉県市町村交通災害共済特別会計）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九十九里地域水道企業団（水道用水供給事業会計）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長生郡市広域市町村圏組合（一般会計）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長生郡市広域市町村圏組合（火葬場・斎場事業会計）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長生郡市広域市町村圏組合（水道事業会計）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209</v>
      </c>
      <c r="E46" s="613" t="s">
        <v>210</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211</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212</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213</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214</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215</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216</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217</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5QEGDn3g5APs8QoTbqvxUrRRzjIcNNcUDE7WtGhEHsU1HkI5ejNUfQX2fGqfcR5ISK8ju30JwjgQ2yOoF+tuMA==" saltValue="B3e8TGwvnC4nAbuZ2pX8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2">
      <c r="A34" s="22"/>
      <c r="B34" s="31"/>
      <c r="C34" s="1162" t="s">
        <v>579</v>
      </c>
      <c r="D34" s="1162"/>
      <c r="E34" s="1163"/>
      <c r="F34" s="32">
        <v>4.5999999999999996</v>
      </c>
      <c r="G34" s="33">
        <v>2.2999999999999998</v>
      </c>
      <c r="H34" s="33">
        <v>7.45</v>
      </c>
      <c r="I34" s="33">
        <v>5.91</v>
      </c>
      <c r="J34" s="34">
        <v>8.42</v>
      </c>
      <c r="K34" s="22"/>
      <c r="L34" s="22"/>
      <c r="M34" s="22"/>
      <c r="N34" s="22"/>
      <c r="O34" s="22"/>
      <c r="P34" s="22"/>
    </row>
    <row r="35" spans="1:16" ht="39" customHeight="1" x14ac:dyDescent="0.2">
      <c r="A35" s="22"/>
      <c r="B35" s="35"/>
      <c r="C35" s="1158" t="s">
        <v>580</v>
      </c>
      <c r="D35" s="1158"/>
      <c r="E35" s="1159"/>
      <c r="F35" s="36">
        <v>2.82</v>
      </c>
      <c r="G35" s="37">
        <v>3.76</v>
      </c>
      <c r="H35" s="37">
        <v>4.3099999999999996</v>
      </c>
      <c r="I35" s="37">
        <v>4.67</v>
      </c>
      <c r="J35" s="38">
        <v>3.77</v>
      </c>
      <c r="K35" s="22"/>
      <c r="L35" s="22"/>
      <c r="M35" s="22"/>
      <c r="N35" s="22"/>
      <c r="O35" s="22"/>
      <c r="P35" s="22"/>
    </row>
    <row r="36" spans="1:16" ht="39" customHeight="1" x14ac:dyDescent="0.2">
      <c r="A36" s="22"/>
      <c r="B36" s="35"/>
      <c r="C36" s="1158" t="s">
        <v>581</v>
      </c>
      <c r="D36" s="1158"/>
      <c r="E36" s="1159"/>
      <c r="F36" s="36">
        <v>1.08</v>
      </c>
      <c r="G36" s="37">
        <v>0.64</v>
      </c>
      <c r="H36" s="37">
        <v>0.91</v>
      </c>
      <c r="I36" s="37">
        <v>1.91</v>
      </c>
      <c r="J36" s="38">
        <v>2.4700000000000002</v>
      </c>
      <c r="K36" s="22"/>
      <c r="L36" s="22"/>
      <c r="M36" s="22"/>
      <c r="N36" s="22"/>
      <c r="O36" s="22"/>
      <c r="P36" s="22"/>
    </row>
    <row r="37" spans="1:16" ht="39" customHeight="1" x14ac:dyDescent="0.2">
      <c r="A37" s="22"/>
      <c r="B37" s="35"/>
      <c r="C37" s="1158" t="s">
        <v>582</v>
      </c>
      <c r="D37" s="1158"/>
      <c r="E37" s="1159"/>
      <c r="F37" s="36">
        <v>1.92</v>
      </c>
      <c r="G37" s="37">
        <v>1.51</v>
      </c>
      <c r="H37" s="37">
        <v>1.73</v>
      </c>
      <c r="I37" s="37">
        <v>1.76</v>
      </c>
      <c r="J37" s="38">
        <v>1.5</v>
      </c>
      <c r="K37" s="22"/>
      <c r="L37" s="22"/>
      <c r="M37" s="22"/>
      <c r="N37" s="22"/>
      <c r="O37" s="22"/>
      <c r="P37" s="22"/>
    </row>
    <row r="38" spans="1:16" ht="39" customHeight="1" x14ac:dyDescent="0.2">
      <c r="A38" s="22"/>
      <c r="B38" s="35"/>
      <c r="C38" s="1158" t="s">
        <v>583</v>
      </c>
      <c r="D38" s="1158"/>
      <c r="E38" s="1159"/>
      <c r="F38" s="36">
        <v>0.27</v>
      </c>
      <c r="G38" s="37">
        <v>0.27</v>
      </c>
      <c r="H38" s="37">
        <v>0.31</v>
      </c>
      <c r="I38" s="37">
        <v>0.31</v>
      </c>
      <c r="J38" s="38">
        <v>0.48</v>
      </c>
      <c r="K38" s="22"/>
      <c r="L38" s="22"/>
      <c r="M38" s="22"/>
      <c r="N38" s="22"/>
      <c r="O38" s="22"/>
      <c r="P38" s="22"/>
    </row>
    <row r="39" spans="1:16" ht="39" customHeight="1" x14ac:dyDescent="0.2">
      <c r="A39" s="22"/>
      <c r="B39" s="35"/>
      <c r="C39" s="1158" t="s">
        <v>584</v>
      </c>
      <c r="D39" s="1158"/>
      <c r="E39" s="1159"/>
      <c r="F39" s="36">
        <v>0.04</v>
      </c>
      <c r="G39" s="37">
        <v>0.09</v>
      </c>
      <c r="H39" s="37">
        <v>0.15</v>
      </c>
      <c r="I39" s="37">
        <v>0.06</v>
      </c>
      <c r="J39" s="38">
        <v>0.12</v>
      </c>
      <c r="K39" s="22"/>
      <c r="L39" s="22"/>
      <c r="M39" s="22"/>
      <c r="N39" s="22"/>
      <c r="O39" s="22"/>
      <c r="P39" s="22"/>
    </row>
    <row r="40" spans="1:16" ht="39" customHeight="1" x14ac:dyDescent="0.2">
      <c r="A40" s="22"/>
      <c r="B40" s="35"/>
      <c r="C40" s="1158" t="s">
        <v>585</v>
      </c>
      <c r="D40" s="1158"/>
      <c r="E40" s="1159"/>
      <c r="F40" s="36">
        <v>0.01</v>
      </c>
      <c r="G40" s="37">
        <v>0.01</v>
      </c>
      <c r="H40" s="37">
        <v>0.03</v>
      </c>
      <c r="I40" s="37">
        <v>0.01</v>
      </c>
      <c r="J40" s="38">
        <v>0.03</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586</v>
      </c>
      <c r="D42" s="1158"/>
      <c r="E42" s="1159"/>
      <c r="F42" s="36" t="s">
        <v>532</v>
      </c>
      <c r="G42" s="37" t="s">
        <v>532</v>
      </c>
      <c r="H42" s="37" t="s">
        <v>532</v>
      </c>
      <c r="I42" s="37" t="s">
        <v>532</v>
      </c>
      <c r="J42" s="38" t="s">
        <v>532</v>
      </c>
      <c r="K42" s="22"/>
      <c r="L42" s="22"/>
      <c r="M42" s="22"/>
      <c r="N42" s="22"/>
      <c r="O42" s="22"/>
      <c r="P42" s="22"/>
    </row>
    <row r="43" spans="1:16" ht="39" customHeight="1" thickBot="1" x14ac:dyDescent="0.25">
      <c r="A43" s="22"/>
      <c r="B43" s="40"/>
      <c r="C43" s="1160" t="s">
        <v>587</v>
      </c>
      <c r="D43" s="1160"/>
      <c r="E43" s="1161"/>
      <c r="F43" s="41" t="s">
        <v>532</v>
      </c>
      <c r="G43" s="42" t="s">
        <v>532</v>
      </c>
      <c r="H43" s="42" t="s">
        <v>532</v>
      </c>
      <c r="I43" s="42" t="s">
        <v>532</v>
      </c>
      <c r="J43" s="43" t="s">
        <v>532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BawtK87TJm66ZtpDti651cM0QiFGh8GpTdWeorrqM8UWMMM+7X+4j1/sZRm+zTxTjrCDwhp9Ey42lP83EP09g==" saltValue="7POhNXbu/5bALlpTkMpl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573</v>
      </c>
      <c r="L44" s="54" t="s">
        <v>574</v>
      </c>
      <c r="M44" s="54" t="s">
        <v>575</v>
      </c>
      <c r="N44" s="54" t="s">
        <v>576</v>
      </c>
      <c r="O44" s="55" t="s">
        <v>577</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393</v>
      </c>
      <c r="L45" s="58">
        <v>380</v>
      </c>
      <c r="M45" s="58">
        <v>404</v>
      </c>
      <c r="N45" s="58">
        <v>414</v>
      </c>
      <c r="O45" s="59">
        <v>424</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532</v>
      </c>
      <c r="L46" s="62" t="s">
        <v>532</v>
      </c>
      <c r="M46" s="62" t="s">
        <v>532</v>
      </c>
      <c r="N46" s="62" t="s">
        <v>532</v>
      </c>
      <c r="O46" s="63" t="s">
        <v>532</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532</v>
      </c>
      <c r="L47" s="62" t="s">
        <v>532</v>
      </c>
      <c r="M47" s="62" t="s">
        <v>532</v>
      </c>
      <c r="N47" s="62" t="s">
        <v>532</v>
      </c>
      <c r="O47" s="63" t="s">
        <v>532</v>
      </c>
      <c r="P47" s="46"/>
      <c r="Q47" s="46"/>
      <c r="R47" s="46"/>
      <c r="S47" s="46"/>
      <c r="T47" s="46"/>
      <c r="U47" s="46"/>
    </row>
    <row r="48" spans="1:21" ht="30.75" customHeight="1" x14ac:dyDescent="0.2">
      <c r="A48" s="46"/>
      <c r="B48" s="1166"/>
      <c r="C48" s="1167"/>
      <c r="D48" s="60"/>
      <c r="E48" s="1172" t="s">
        <v>15</v>
      </c>
      <c r="F48" s="1172"/>
      <c r="G48" s="1172"/>
      <c r="H48" s="1172"/>
      <c r="I48" s="1172"/>
      <c r="J48" s="1173"/>
      <c r="K48" s="61">
        <v>135</v>
      </c>
      <c r="L48" s="62">
        <v>137</v>
      </c>
      <c r="M48" s="62">
        <v>135</v>
      </c>
      <c r="N48" s="62">
        <v>134</v>
      </c>
      <c r="O48" s="63">
        <v>137</v>
      </c>
      <c r="P48" s="46"/>
      <c r="Q48" s="46"/>
      <c r="R48" s="46"/>
      <c r="S48" s="46"/>
      <c r="T48" s="46"/>
      <c r="U48" s="46"/>
    </row>
    <row r="49" spans="1:21" ht="30.75" customHeight="1" x14ac:dyDescent="0.2">
      <c r="A49" s="46"/>
      <c r="B49" s="1166"/>
      <c r="C49" s="1167"/>
      <c r="D49" s="60"/>
      <c r="E49" s="1172" t="s">
        <v>16</v>
      </c>
      <c r="F49" s="1172"/>
      <c r="G49" s="1172"/>
      <c r="H49" s="1172"/>
      <c r="I49" s="1172"/>
      <c r="J49" s="1173"/>
      <c r="K49" s="61">
        <v>37</v>
      </c>
      <c r="L49" s="62">
        <v>39</v>
      </c>
      <c r="M49" s="62">
        <v>30</v>
      </c>
      <c r="N49" s="62">
        <v>30</v>
      </c>
      <c r="O49" s="63">
        <v>27</v>
      </c>
      <c r="P49" s="46"/>
      <c r="Q49" s="46"/>
      <c r="R49" s="46"/>
      <c r="S49" s="46"/>
      <c r="T49" s="46"/>
      <c r="U49" s="46"/>
    </row>
    <row r="50" spans="1:21" ht="30.75" customHeight="1" x14ac:dyDescent="0.2">
      <c r="A50" s="46"/>
      <c r="B50" s="1166"/>
      <c r="C50" s="1167"/>
      <c r="D50" s="60"/>
      <c r="E50" s="1172" t="s">
        <v>17</v>
      </c>
      <c r="F50" s="1172"/>
      <c r="G50" s="1172"/>
      <c r="H50" s="1172"/>
      <c r="I50" s="1172"/>
      <c r="J50" s="1173"/>
      <c r="K50" s="61">
        <v>50</v>
      </c>
      <c r="L50" s="62">
        <v>50</v>
      </c>
      <c r="M50" s="62">
        <v>49</v>
      </c>
      <c r="N50" s="62">
        <v>49</v>
      </c>
      <c r="O50" s="63">
        <v>46</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532</v>
      </c>
      <c r="L51" s="62" t="s">
        <v>532</v>
      </c>
      <c r="M51" s="62" t="s">
        <v>532</v>
      </c>
      <c r="N51" s="62" t="s">
        <v>532</v>
      </c>
      <c r="O51" s="63" t="s">
        <v>532</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438</v>
      </c>
      <c r="L52" s="62">
        <v>436</v>
      </c>
      <c r="M52" s="62">
        <v>448</v>
      </c>
      <c r="N52" s="62">
        <v>452</v>
      </c>
      <c r="O52" s="63">
        <v>445</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177</v>
      </c>
      <c r="L53" s="67">
        <v>170</v>
      </c>
      <c r="M53" s="67">
        <v>170</v>
      </c>
      <c r="N53" s="67">
        <v>175</v>
      </c>
      <c r="O53" s="68">
        <v>189</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588</v>
      </c>
      <c r="P56" s="46"/>
      <c r="Q56" s="46"/>
      <c r="R56" s="46"/>
      <c r="S56" s="46"/>
      <c r="T56" s="46"/>
      <c r="U56" s="46"/>
    </row>
    <row r="57" spans="1:21" ht="31.5" customHeight="1" thickBot="1" x14ac:dyDescent="0.25">
      <c r="A57" s="46"/>
      <c r="B57" s="74"/>
      <c r="C57" s="75"/>
      <c r="D57" s="75"/>
      <c r="E57" s="76"/>
      <c r="F57" s="76"/>
      <c r="G57" s="76"/>
      <c r="H57" s="76"/>
      <c r="I57" s="76"/>
      <c r="J57" s="77" t="s">
        <v>2</v>
      </c>
      <c r="K57" s="78" t="s">
        <v>589</v>
      </c>
      <c r="L57" s="79" t="s">
        <v>590</v>
      </c>
      <c r="M57" s="79" t="s">
        <v>591</v>
      </c>
      <c r="N57" s="79" t="s">
        <v>592</v>
      </c>
      <c r="O57" s="80" t="s">
        <v>593</v>
      </c>
      <c r="P57" s="46"/>
      <c r="Q57" s="46"/>
      <c r="R57" s="46"/>
      <c r="S57" s="46"/>
      <c r="T57" s="46"/>
      <c r="U57" s="46"/>
    </row>
    <row r="58" spans="1:21" ht="31.5" customHeight="1" x14ac:dyDescent="0.2">
      <c r="B58" s="1180" t="s">
        <v>26</v>
      </c>
      <c r="C58" s="1181"/>
      <c r="D58" s="1186" t="s">
        <v>27</v>
      </c>
      <c r="E58" s="1187"/>
      <c r="F58" s="1187"/>
      <c r="G58" s="1187"/>
      <c r="H58" s="1187"/>
      <c r="I58" s="1187"/>
      <c r="J58" s="1188"/>
      <c r="K58" s="81" t="s">
        <v>594</v>
      </c>
      <c r="L58" s="82" t="s">
        <v>594</v>
      </c>
      <c r="M58" s="82" t="s">
        <v>594</v>
      </c>
      <c r="N58" s="82" t="s">
        <v>594</v>
      </c>
      <c r="O58" s="83" t="s">
        <v>594</v>
      </c>
    </row>
    <row r="59" spans="1:21" ht="31.5" customHeight="1" x14ac:dyDescent="0.2">
      <c r="B59" s="1182"/>
      <c r="C59" s="1183"/>
      <c r="D59" s="1189" t="s">
        <v>28</v>
      </c>
      <c r="E59" s="1190"/>
      <c r="F59" s="1190"/>
      <c r="G59" s="1190"/>
      <c r="H59" s="1190"/>
      <c r="I59" s="1190"/>
      <c r="J59" s="1191"/>
      <c r="K59" s="84" t="s">
        <v>594</v>
      </c>
      <c r="L59" s="85" t="s">
        <v>594</v>
      </c>
      <c r="M59" s="85" t="s">
        <v>594</v>
      </c>
      <c r="N59" s="85" t="s">
        <v>594</v>
      </c>
      <c r="O59" s="86" t="s">
        <v>594</v>
      </c>
    </row>
    <row r="60" spans="1:21" ht="31.5" customHeight="1" thickBot="1" x14ac:dyDescent="0.25">
      <c r="B60" s="1184"/>
      <c r="C60" s="1185"/>
      <c r="D60" s="1192" t="s">
        <v>29</v>
      </c>
      <c r="E60" s="1193"/>
      <c r="F60" s="1193"/>
      <c r="G60" s="1193"/>
      <c r="H60" s="1193"/>
      <c r="I60" s="1193"/>
      <c r="J60" s="1194"/>
      <c r="K60" s="87" t="s">
        <v>594</v>
      </c>
      <c r="L60" s="88" t="s">
        <v>594</v>
      </c>
      <c r="M60" s="88" t="s">
        <v>594</v>
      </c>
      <c r="N60" s="88" t="s">
        <v>594</v>
      </c>
      <c r="O60" s="89" t="s">
        <v>594</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sheetData>
  <sheetProtection algorithmName="SHA-512" hashValue="DdgVs6DUYre8QDIexqdvpnygrhHF6N4dEAmFCwrmqCPQlk5iAQH15DYbIsq+yNVAgWZbMw2X3a4qFT6sZujbGA==" saltValue="fw1kJHYWVnZhcJSwYhtp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573</v>
      </c>
      <c r="J40" s="101" t="s">
        <v>574</v>
      </c>
      <c r="K40" s="101" t="s">
        <v>575</v>
      </c>
      <c r="L40" s="101" t="s">
        <v>576</v>
      </c>
      <c r="M40" s="102" t="s">
        <v>577</v>
      </c>
    </row>
    <row r="41" spans="2:13" ht="27.75" customHeight="1" x14ac:dyDescent="0.2">
      <c r="B41" s="1195" t="s">
        <v>32</v>
      </c>
      <c r="C41" s="1196"/>
      <c r="D41" s="103"/>
      <c r="E41" s="1201" t="s">
        <v>33</v>
      </c>
      <c r="F41" s="1201"/>
      <c r="G41" s="1201"/>
      <c r="H41" s="1202"/>
      <c r="I41" s="342">
        <v>4194</v>
      </c>
      <c r="J41" s="343">
        <v>4115</v>
      </c>
      <c r="K41" s="343">
        <v>4011</v>
      </c>
      <c r="L41" s="343">
        <v>4011</v>
      </c>
      <c r="M41" s="344">
        <v>4546</v>
      </c>
    </row>
    <row r="42" spans="2:13" ht="27.75" customHeight="1" x14ac:dyDescent="0.2">
      <c r="B42" s="1197"/>
      <c r="C42" s="1198"/>
      <c r="D42" s="104"/>
      <c r="E42" s="1203" t="s">
        <v>34</v>
      </c>
      <c r="F42" s="1203"/>
      <c r="G42" s="1203"/>
      <c r="H42" s="1204"/>
      <c r="I42" s="345">
        <v>618</v>
      </c>
      <c r="J42" s="346">
        <v>571</v>
      </c>
      <c r="K42" s="346">
        <v>524</v>
      </c>
      <c r="L42" s="346">
        <v>476</v>
      </c>
      <c r="M42" s="347">
        <v>432</v>
      </c>
    </row>
    <row r="43" spans="2:13" ht="27.75" customHeight="1" x14ac:dyDescent="0.2">
      <c r="B43" s="1197"/>
      <c r="C43" s="1198"/>
      <c r="D43" s="104"/>
      <c r="E43" s="1203" t="s">
        <v>35</v>
      </c>
      <c r="F43" s="1203"/>
      <c r="G43" s="1203"/>
      <c r="H43" s="1204"/>
      <c r="I43" s="345">
        <v>1079</v>
      </c>
      <c r="J43" s="346">
        <v>972</v>
      </c>
      <c r="K43" s="346">
        <v>854</v>
      </c>
      <c r="L43" s="346">
        <v>738</v>
      </c>
      <c r="M43" s="347">
        <v>632</v>
      </c>
    </row>
    <row r="44" spans="2:13" ht="27.75" customHeight="1" x14ac:dyDescent="0.2">
      <c r="B44" s="1197"/>
      <c r="C44" s="1198"/>
      <c r="D44" s="104"/>
      <c r="E44" s="1203" t="s">
        <v>36</v>
      </c>
      <c r="F44" s="1203"/>
      <c r="G44" s="1203"/>
      <c r="H44" s="1204"/>
      <c r="I44" s="345">
        <v>255</v>
      </c>
      <c r="J44" s="346">
        <v>258</v>
      </c>
      <c r="K44" s="346">
        <v>257</v>
      </c>
      <c r="L44" s="346">
        <v>254</v>
      </c>
      <c r="M44" s="347">
        <v>272</v>
      </c>
    </row>
    <row r="45" spans="2:13" ht="27.75" customHeight="1" x14ac:dyDescent="0.2">
      <c r="B45" s="1197"/>
      <c r="C45" s="1198"/>
      <c r="D45" s="104"/>
      <c r="E45" s="1203" t="s">
        <v>37</v>
      </c>
      <c r="F45" s="1203"/>
      <c r="G45" s="1203"/>
      <c r="H45" s="1204"/>
      <c r="I45" s="345">
        <v>1300</v>
      </c>
      <c r="J45" s="346">
        <v>1275</v>
      </c>
      <c r="K45" s="346">
        <v>1235</v>
      </c>
      <c r="L45" s="346">
        <v>1180</v>
      </c>
      <c r="M45" s="347">
        <v>1101</v>
      </c>
    </row>
    <row r="46" spans="2:13" ht="27.75" customHeight="1" x14ac:dyDescent="0.2">
      <c r="B46" s="1197"/>
      <c r="C46" s="1198"/>
      <c r="D46" s="105"/>
      <c r="E46" s="1203" t="s">
        <v>38</v>
      </c>
      <c r="F46" s="1203"/>
      <c r="G46" s="1203"/>
      <c r="H46" s="1204"/>
      <c r="I46" s="345" t="s">
        <v>532</v>
      </c>
      <c r="J46" s="346" t="s">
        <v>532</v>
      </c>
      <c r="K46" s="346" t="s">
        <v>532</v>
      </c>
      <c r="L46" s="346" t="s">
        <v>532</v>
      </c>
      <c r="M46" s="347" t="s">
        <v>532</v>
      </c>
    </row>
    <row r="47" spans="2:13" ht="27.75" customHeight="1" x14ac:dyDescent="0.2">
      <c r="B47" s="1197"/>
      <c r="C47" s="1198"/>
      <c r="D47" s="106"/>
      <c r="E47" s="1205" t="s">
        <v>39</v>
      </c>
      <c r="F47" s="1206"/>
      <c r="G47" s="1206"/>
      <c r="H47" s="1207"/>
      <c r="I47" s="345" t="s">
        <v>532</v>
      </c>
      <c r="J47" s="346" t="s">
        <v>532</v>
      </c>
      <c r="K47" s="346" t="s">
        <v>532</v>
      </c>
      <c r="L47" s="346" t="s">
        <v>532</v>
      </c>
      <c r="M47" s="347" t="s">
        <v>532</v>
      </c>
    </row>
    <row r="48" spans="2:13" ht="27.75" customHeight="1" x14ac:dyDescent="0.2">
      <c r="B48" s="1197"/>
      <c r="C48" s="1198"/>
      <c r="D48" s="104"/>
      <c r="E48" s="1203" t="s">
        <v>40</v>
      </c>
      <c r="F48" s="1203"/>
      <c r="G48" s="1203"/>
      <c r="H48" s="1204"/>
      <c r="I48" s="345" t="s">
        <v>532</v>
      </c>
      <c r="J48" s="346" t="s">
        <v>532</v>
      </c>
      <c r="K48" s="346" t="s">
        <v>532</v>
      </c>
      <c r="L48" s="346" t="s">
        <v>532</v>
      </c>
      <c r="M48" s="347" t="s">
        <v>532</v>
      </c>
    </row>
    <row r="49" spans="2:13" ht="27.75" customHeight="1" x14ac:dyDescent="0.2">
      <c r="B49" s="1199"/>
      <c r="C49" s="1200"/>
      <c r="D49" s="104"/>
      <c r="E49" s="1203" t="s">
        <v>41</v>
      </c>
      <c r="F49" s="1203"/>
      <c r="G49" s="1203"/>
      <c r="H49" s="1204"/>
      <c r="I49" s="345" t="s">
        <v>532</v>
      </c>
      <c r="J49" s="346" t="s">
        <v>532</v>
      </c>
      <c r="K49" s="346" t="s">
        <v>532</v>
      </c>
      <c r="L49" s="346" t="s">
        <v>532</v>
      </c>
      <c r="M49" s="347" t="s">
        <v>532</v>
      </c>
    </row>
    <row r="50" spans="2:13" ht="27.75" customHeight="1" x14ac:dyDescent="0.2">
      <c r="B50" s="1208" t="s">
        <v>42</v>
      </c>
      <c r="C50" s="1209"/>
      <c r="D50" s="107"/>
      <c r="E50" s="1203" t="s">
        <v>43</v>
      </c>
      <c r="F50" s="1203"/>
      <c r="G50" s="1203"/>
      <c r="H50" s="1204"/>
      <c r="I50" s="345">
        <v>2447</v>
      </c>
      <c r="J50" s="346">
        <v>2267</v>
      </c>
      <c r="K50" s="346">
        <v>2411</v>
      </c>
      <c r="L50" s="346">
        <v>2690</v>
      </c>
      <c r="M50" s="347">
        <v>2462</v>
      </c>
    </row>
    <row r="51" spans="2:13" ht="27.75" customHeight="1" x14ac:dyDescent="0.2">
      <c r="B51" s="1197"/>
      <c r="C51" s="1198"/>
      <c r="D51" s="104"/>
      <c r="E51" s="1203" t="s">
        <v>44</v>
      </c>
      <c r="F51" s="1203"/>
      <c r="G51" s="1203"/>
      <c r="H51" s="1204"/>
      <c r="I51" s="345" t="s">
        <v>532</v>
      </c>
      <c r="J51" s="346" t="s">
        <v>532</v>
      </c>
      <c r="K51" s="346" t="s">
        <v>532</v>
      </c>
      <c r="L51" s="346" t="s">
        <v>532</v>
      </c>
      <c r="M51" s="347" t="s">
        <v>532</v>
      </c>
    </row>
    <row r="52" spans="2:13" ht="27.75" customHeight="1" x14ac:dyDescent="0.2">
      <c r="B52" s="1199"/>
      <c r="C52" s="1200"/>
      <c r="D52" s="104"/>
      <c r="E52" s="1203" t="s">
        <v>45</v>
      </c>
      <c r="F52" s="1203"/>
      <c r="G52" s="1203"/>
      <c r="H52" s="1204"/>
      <c r="I52" s="345">
        <v>4501</v>
      </c>
      <c r="J52" s="346">
        <v>4346</v>
      </c>
      <c r="K52" s="346">
        <v>4184</v>
      </c>
      <c r="L52" s="346">
        <v>4021</v>
      </c>
      <c r="M52" s="347">
        <v>4018</v>
      </c>
    </row>
    <row r="53" spans="2:13" ht="27.75" customHeight="1" thickBot="1" x14ac:dyDescent="0.25">
      <c r="B53" s="1210" t="s">
        <v>46</v>
      </c>
      <c r="C53" s="1211"/>
      <c r="D53" s="108"/>
      <c r="E53" s="1212" t="s">
        <v>47</v>
      </c>
      <c r="F53" s="1212"/>
      <c r="G53" s="1212"/>
      <c r="H53" s="1213"/>
      <c r="I53" s="348">
        <v>499</v>
      </c>
      <c r="J53" s="349">
        <v>578</v>
      </c>
      <c r="K53" s="349">
        <v>285</v>
      </c>
      <c r="L53" s="349">
        <v>-52</v>
      </c>
      <c r="M53" s="350">
        <v>503</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lTYt4e0GFXf/FAkg8GfOuIqTcQqP/k8mS91hsquQtCCmjKr+qDOs8RCFOU6VuWUx5SX+DaKnkyFOdfAY+Yi0Ug==" saltValue="79WscCqemHnMo7mxeILc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5"/>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575</v>
      </c>
      <c r="G54" s="117" t="s">
        <v>576</v>
      </c>
      <c r="H54" s="118" t="s">
        <v>577</v>
      </c>
    </row>
    <row r="55" spans="2:8" ht="52.5" customHeight="1" x14ac:dyDescent="0.2">
      <c r="B55" s="119"/>
      <c r="C55" s="1222" t="s">
        <v>50</v>
      </c>
      <c r="D55" s="1222"/>
      <c r="E55" s="1223"/>
      <c r="F55" s="120">
        <v>1188</v>
      </c>
      <c r="G55" s="120">
        <v>1316</v>
      </c>
      <c r="H55" s="121">
        <v>1305</v>
      </c>
    </row>
    <row r="56" spans="2:8" ht="52.5" customHeight="1" x14ac:dyDescent="0.2">
      <c r="B56" s="122"/>
      <c r="C56" s="1224" t="s">
        <v>51</v>
      </c>
      <c r="D56" s="1224"/>
      <c r="E56" s="1225"/>
      <c r="F56" s="123">
        <v>30</v>
      </c>
      <c r="G56" s="123">
        <v>77</v>
      </c>
      <c r="H56" s="124">
        <v>77</v>
      </c>
    </row>
    <row r="57" spans="2:8" ht="53.25" customHeight="1" x14ac:dyDescent="0.2">
      <c r="B57" s="122"/>
      <c r="C57" s="1226" t="s">
        <v>52</v>
      </c>
      <c r="D57" s="1226"/>
      <c r="E57" s="1227"/>
      <c r="F57" s="125">
        <v>824</v>
      </c>
      <c r="G57" s="125">
        <v>909</v>
      </c>
      <c r="H57" s="126">
        <v>640</v>
      </c>
    </row>
    <row r="58" spans="2:8" ht="45.75" customHeight="1" x14ac:dyDescent="0.2">
      <c r="B58" s="127"/>
      <c r="C58" s="1214" t="s">
        <v>606</v>
      </c>
      <c r="D58" s="1215"/>
      <c r="E58" s="1216"/>
      <c r="F58" s="128">
        <v>601</v>
      </c>
      <c r="G58" s="128">
        <v>748</v>
      </c>
      <c r="H58" s="129">
        <v>486</v>
      </c>
    </row>
    <row r="59" spans="2:8" ht="45.75" customHeight="1" x14ac:dyDescent="0.2">
      <c r="B59" s="127"/>
      <c r="C59" s="1214" t="s">
        <v>607</v>
      </c>
      <c r="D59" s="1215"/>
      <c r="E59" s="1216"/>
      <c r="F59" s="128">
        <v>113</v>
      </c>
      <c r="G59" s="128">
        <v>51</v>
      </c>
      <c r="H59" s="129">
        <v>42</v>
      </c>
    </row>
    <row r="60" spans="2:8" ht="45.75" customHeight="1" x14ac:dyDescent="0.2">
      <c r="B60" s="127"/>
      <c r="C60" s="1214" t="s">
        <v>608</v>
      </c>
      <c r="D60" s="1215"/>
      <c r="E60" s="1216"/>
      <c r="F60" s="128">
        <v>38</v>
      </c>
      <c r="G60" s="128">
        <v>38</v>
      </c>
      <c r="H60" s="129">
        <v>38</v>
      </c>
    </row>
    <row r="61" spans="2:8" ht="45.75" customHeight="1" x14ac:dyDescent="0.2">
      <c r="B61" s="127"/>
      <c r="C61" s="1214" t="s">
        <v>609</v>
      </c>
      <c r="D61" s="1215"/>
      <c r="E61" s="1216"/>
      <c r="F61" s="128">
        <v>37</v>
      </c>
      <c r="G61" s="128">
        <v>37</v>
      </c>
      <c r="H61" s="129">
        <v>37</v>
      </c>
    </row>
    <row r="62" spans="2:8" ht="45.75" customHeight="1" thickBot="1" x14ac:dyDescent="0.25">
      <c r="B62" s="130"/>
      <c r="C62" s="1217" t="s">
        <v>610</v>
      </c>
      <c r="D62" s="1218"/>
      <c r="E62" s="1219"/>
      <c r="F62" s="131">
        <v>29</v>
      </c>
      <c r="G62" s="131">
        <v>29</v>
      </c>
      <c r="H62" s="132">
        <v>29</v>
      </c>
    </row>
    <row r="63" spans="2:8" ht="52.5" customHeight="1" thickBot="1" x14ac:dyDescent="0.25">
      <c r="B63" s="133"/>
      <c r="C63" s="1220" t="s">
        <v>53</v>
      </c>
      <c r="D63" s="1220"/>
      <c r="E63" s="1221"/>
      <c r="F63" s="134">
        <v>2042</v>
      </c>
      <c r="G63" s="134">
        <v>2303</v>
      </c>
      <c r="H63" s="135">
        <v>2022</v>
      </c>
    </row>
    <row r="64" spans="2:8" ht="13.2" x14ac:dyDescent="0.2"/>
    <row r="65" s="1" customFormat="1" ht="13.5" hidden="1" customHeight="1" x14ac:dyDescent="0.2"/>
  </sheetData>
  <sheetProtection algorithmName="SHA-512" hashValue="KDoT7LcMORqN95kUVga0jf0zFvoZDTrfGXC5qKtrlgHwFds6MNeExOdir6vxfJGZIwKjAL3YdjWcCSbyvc3DNQ==" saltValue="PW+bZ+rsflLyU3myi0uR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656D7-8796-4620-82C4-95806D83755D}">
  <sheetPr codeName="Sheet10">
    <pageSetUpPr fitToPage="1"/>
  </sheetPr>
  <dimension ref="A1:DE85"/>
  <sheetViews>
    <sheetView showGridLines="0" topLeftCell="AE34" zoomScale="80" zoomScaleNormal="80" zoomScaleSheetLayoutView="55" workbookViewId="0">
      <selection activeCell="AN43" sqref="AN43:DC47"/>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611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612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613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614</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573</v>
      </c>
      <c r="BQ50" s="1233"/>
      <c r="BR50" s="1233"/>
      <c r="BS50" s="1233"/>
      <c r="BT50" s="1233"/>
      <c r="BU50" s="1233"/>
      <c r="BV50" s="1233"/>
      <c r="BW50" s="1233"/>
      <c r="BX50" s="1233" t="s">
        <v>574</v>
      </c>
      <c r="BY50" s="1233"/>
      <c r="BZ50" s="1233"/>
      <c r="CA50" s="1233"/>
      <c r="CB50" s="1233"/>
      <c r="CC50" s="1233"/>
      <c r="CD50" s="1233"/>
      <c r="CE50" s="1233"/>
      <c r="CF50" s="1233" t="s">
        <v>575</v>
      </c>
      <c r="CG50" s="1233"/>
      <c r="CH50" s="1233"/>
      <c r="CI50" s="1233"/>
      <c r="CJ50" s="1233"/>
      <c r="CK50" s="1233"/>
      <c r="CL50" s="1233"/>
      <c r="CM50" s="1233"/>
      <c r="CN50" s="1233" t="s">
        <v>576</v>
      </c>
      <c r="CO50" s="1233"/>
      <c r="CP50" s="1233"/>
      <c r="CQ50" s="1233"/>
      <c r="CR50" s="1233"/>
      <c r="CS50" s="1233"/>
      <c r="CT50" s="1233"/>
      <c r="CU50" s="1233"/>
      <c r="CV50" s="1233" t="s">
        <v>577</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615</v>
      </c>
      <c r="AO51" s="1231"/>
      <c r="AP51" s="1231"/>
      <c r="AQ51" s="1231"/>
      <c r="AR51" s="1231"/>
      <c r="AS51" s="1231"/>
      <c r="AT51" s="1231"/>
      <c r="AU51" s="1231"/>
      <c r="AV51" s="1231"/>
      <c r="AW51" s="1231"/>
      <c r="AX51" s="1231"/>
      <c r="AY51" s="1231"/>
      <c r="AZ51" s="1231"/>
      <c r="BA51" s="1231"/>
      <c r="BB51" s="1231" t="s">
        <v>616</v>
      </c>
      <c r="BC51" s="1231"/>
      <c r="BD51" s="1231"/>
      <c r="BE51" s="1231"/>
      <c r="BF51" s="1231"/>
      <c r="BG51" s="1231"/>
      <c r="BH51" s="1231"/>
      <c r="BI51" s="1231"/>
      <c r="BJ51" s="1231"/>
      <c r="BK51" s="1231"/>
      <c r="BL51" s="1231"/>
      <c r="BM51" s="1231"/>
      <c r="BN51" s="1231"/>
      <c r="BO51" s="1231"/>
      <c r="BP51" s="1228">
        <v>19</v>
      </c>
      <c r="BQ51" s="1228"/>
      <c r="BR51" s="1228"/>
      <c r="BS51" s="1228"/>
      <c r="BT51" s="1228"/>
      <c r="BU51" s="1228"/>
      <c r="BV51" s="1228"/>
      <c r="BW51" s="1228"/>
      <c r="BX51" s="1228">
        <v>22</v>
      </c>
      <c r="BY51" s="1228"/>
      <c r="BZ51" s="1228"/>
      <c r="CA51" s="1228"/>
      <c r="CB51" s="1228"/>
      <c r="CC51" s="1228"/>
      <c r="CD51" s="1228"/>
      <c r="CE51" s="1228"/>
      <c r="CF51" s="1228">
        <v>10.199999999999999</v>
      </c>
      <c r="CG51" s="1228"/>
      <c r="CH51" s="1228"/>
      <c r="CI51" s="1228"/>
      <c r="CJ51" s="1228"/>
      <c r="CK51" s="1228"/>
      <c r="CL51" s="1228"/>
      <c r="CM51" s="1228"/>
      <c r="CN51" s="1228"/>
      <c r="CO51" s="1228"/>
      <c r="CP51" s="1228"/>
      <c r="CQ51" s="1228"/>
      <c r="CR51" s="1228"/>
      <c r="CS51" s="1228"/>
      <c r="CT51" s="1228"/>
      <c r="CU51" s="1228"/>
      <c r="CV51" s="1228">
        <v>17.600000000000001</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617</v>
      </c>
      <c r="BC53" s="1231"/>
      <c r="BD53" s="1231"/>
      <c r="BE53" s="1231"/>
      <c r="BF53" s="1231"/>
      <c r="BG53" s="1231"/>
      <c r="BH53" s="1231"/>
      <c r="BI53" s="1231"/>
      <c r="BJ53" s="1231"/>
      <c r="BK53" s="1231"/>
      <c r="BL53" s="1231"/>
      <c r="BM53" s="1231"/>
      <c r="BN53" s="1231"/>
      <c r="BO53" s="1231"/>
      <c r="BP53" s="1228">
        <v>57.6</v>
      </c>
      <c r="BQ53" s="1228"/>
      <c r="BR53" s="1228"/>
      <c r="BS53" s="1228"/>
      <c r="BT53" s="1228"/>
      <c r="BU53" s="1228"/>
      <c r="BV53" s="1228"/>
      <c r="BW53" s="1228"/>
      <c r="BX53" s="1228">
        <v>59.8</v>
      </c>
      <c r="BY53" s="1228"/>
      <c r="BZ53" s="1228"/>
      <c r="CA53" s="1228"/>
      <c r="CB53" s="1228"/>
      <c r="CC53" s="1228"/>
      <c r="CD53" s="1228"/>
      <c r="CE53" s="1228"/>
      <c r="CF53" s="1228">
        <v>61</v>
      </c>
      <c r="CG53" s="1228"/>
      <c r="CH53" s="1228"/>
      <c r="CI53" s="1228"/>
      <c r="CJ53" s="1228"/>
      <c r="CK53" s="1228"/>
      <c r="CL53" s="1228"/>
      <c r="CM53" s="1228"/>
      <c r="CN53" s="1228">
        <v>62.5</v>
      </c>
      <c r="CO53" s="1228"/>
      <c r="CP53" s="1228"/>
      <c r="CQ53" s="1228"/>
      <c r="CR53" s="1228"/>
      <c r="CS53" s="1228"/>
      <c r="CT53" s="1228"/>
      <c r="CU53" s="1228"/>
      <c r="CV53" s="1228">
        <v>58.4</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618</v>
      </c>
      <c r="AO55" s="1233"/>
      <c r="AP55" s="1233"/>
      <c r="AQ55" s="1233"/>
      <c r="AR55" s="1233"/>
      <c r="AS55" s="1233"/>
      <c r="AT55" s="1233"/>
      <c r="AU55" s="1233"/>
      <c r="AV55" s="1233"/>
      <c r="AW55" s="1233"/>
      <c r="AX55" s="1233"/>
      <c r="AY55" s="1233"/>
      <c r="AZ55" s="1233"/>
      <c r="BA55" s="1233"/>
      <c r="BB55" s="1231" t="s">
        <v>616</v>
      </c>
      <c r="BC55" s="1231"/>
      <c r="BD55" s="1231"/>
      <c r="BE55" s="1231"/>
      <c r="BF55" s="1231"/>
      <c r="BG55" s="1231"/>
      <c r="BH55" s="1231"/>
      <c r="BI55" s="1231"/>
      <c r="BJ55" s="1231"/>
      <c r="BK55" s="1231"/>
      <c r="BL55" s="1231"/>
      <c r="BM55" s="1231"/>
      <c r="BN55" s="1231"/>
      <c r="BO55" s="1231"/>
      <c r="BP55" s="1228">
        <v>7.6</v>
      </c>
      <c r="BQ55" s="1228"/>
      <c r="BR55" s="1228"/>
      <c r="BS55" s="1228"/>
      <c r="BT55" s="1228"/>
      <c r="BU55" s="1228"/>
      <c r="BV55" s="1228"/>
      <c r="BW55" s="1228"/>
      <c r="BX55" s="1228">
        <v>3</v>
      </c>
      <c r="BY55" s="1228"/>
      <c r="BZ55" s="1228"/>
      <c r="CA55" s="1228"/>
      <c r="CB55" s="1228"/>
      <c r="CC55" s="1228"/>
      <c r="CD55" s="1228"/>
      <c r="CE55" s="1228"/>
      <c r="CF55" s="1228">
        <v>3.4</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617</v>
      </c>
      <c r="BC57" s="1231"/>
      <c r="BD57" s="1231"/>
      <c r="BE57" s="1231"/>
      <c r="BF57" s="1231"/>
      <c r="BG57" s="1231"/>
      <c r="BH57" s="1231"/>
      <c r="BI57" s="1231"/>
      <c r="BJ57" s="1231"/>
      <c r="BK57" s="1231"/>
      <c r="BL57" s="1231"/>
      <c r="BM57" s="1231"/>
      <c r="BN57" s="1231"/>
      <c r="BO57" s="1231"/>
      <c r="BP57" s="1228">
        <v>63.4</v>
      </c>
      <c r="BQ57" s="1228"/>
      <c r="BR57" s="1228"/>
      <c r="BS57" s="1228"/>
      <c r="BT57" s="1228"/>
      <c r="BU57" s="1228"/>
      <c r="BV57" s="1228"/>
      <c r="BW57" s="1228"/>
      <c r="BX57" s="1228">
        <v>63.3</v>
      </c>
      <c r="BY57" s="1228"/>
      <c r="BZ57" s="1228"/>
      <c r="CA57" s="1228"/>
      <c r="CB57" s="1228"/>
      <c r="CC57" s="1228"/>
      <c r="CD57" s="1228"/>
      <c r="CE57" s="1228"/>
      <c r="CF57" s="1228">
        <v>62.8</v>
      </c>
      <c r="CG57" s="1228"/>
      <c r="CH57" s="1228"/>
      <c r="CI57" s="1228"/>
      <c r="CJ57" s="1228"/>
      <c r="CK57" s="1228"/>
      <c r="CL57" s="1228"/>
      <c r="CM57" s="1228"/>
      <c r="CN57" s="1228">
        <v>62.6</v>
      </c>
      <c r="CO57" s="1228"/>
      <c r="CP57" s="1228"/>
      <c r="CQ57" s="1228"/>
      <c r="CR57" s="1228"/>
      <c r="CS57" s="1228"/>
      <c r="CT57" s="1228"/>
      <c r="CU57" s="1228"/>
      <c r="CV57" s="1228">
        <v>63</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619</v>
      </c>
    </row>
    <row r="64" spans="1:109" ht="13.2" x14ac:dyDescent="0.2">
      <c r="B64" s="259"/>
      <c r="G64" s="357"/>
      <c r="I64" s="369"/>
      <c r="J64" s="369"/>
      <c r="K64" s="369"/>
      <c r="L64" s="369"/>
      <c r="M64" s="369"/>
      <c r="N64" s="370"/>
      <c r="AM64" s="357"/>
      <c r="AN64" s="357" t="s">
        <v>612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620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614</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573</v>
      </c>
      <c r="BQ72" s="1233"/>
      <c r="BR72" s="1233"/>
      <c r="BS72" s="1233"/>
      <c r="BT72" s="1233"/>
      <c r="BU72" s="1233"/>
      <c r="BV72" s="1233"/>
      <c r="BW72" s="1233"/>
      <c r="BX72" s="1233" t="s">
        <v>574</v>
      </c>
      <c r="BY72" s="1233"/>
      <c r="BZ72" s="1233"/>
      <c r="CA72" s="1233"/>
      <c r="CB72" s="1233"/>
      <c r="CC72" s="1233"/>
      <c r="CD72" s="1233"/>
      <c r="CE72" s="1233"/>
      <c r="CF72" s="1233" t="s">
        <v>575</v>
      </c>
      <c r="CG72" s="1233"/>
      <c r="CH72" s="1233"/>
      <c r="CI72" s="1233"/>
      <c r="CJ72" s="1233"/>
      <c r="CK72" s="1233"/>
      <c r="CL72" s="1233"/>
      <c r="CM72" s="1233"/>
      <c r="CN72" s="1233" t="s">
        <v>576</v>
      </c>
      <c r="CO72" s="1233"/>
      <c r="CP72" s="1233"/>
      <c r="CQ72" s="1233"/>
      <c r="CR72" s="1233"/>
      <c r="CS72" s="1233"/>
      <c r="CT72" s="1233"/>
      <c r="CU72" s="1233"/>
      <c r="CV72" s="1233" t="s">
        <v>577</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615</v>
      </c>
      <c r="AO73" s="1231"/>
      <c r="AP73" s="1231"/>
      <c r="AQ73" s="1231"/>
      <c r="AR73" s="1231"/>
      <c r="AS73" s="1231"/>
      <c r="AT73" s="1231"/>
      <c r="AU73" s="1231"/>
      <c r="AV73" s="1231"/>
      <c r="AW73" s="1231"/>
      <c r="AX73" s="1231"/>
      <c r="AY73" s="1231"/>
      <c r="AZ73" s="1231"/>
      <c r="BA73" s="1231"/>
      <c r="BB73" s="1231" t="s">
        <v>616</v>
      </c>
      <c r="BC73" s="1231"/>
      <c r="BD73" s="1231"/>
      <c r="BE73" s="1231"/>
      <c r="BF73" s="1231"/>
      <c r="BG73" s="1231"/>
      <c r="BH73" s="1231"/>
      <c r="BI73" s="1231"/>
      <c r="BJ73" s="1231"/>
      <c r="BK73" s="1231"/>
      <c r="BL73" s="1231"/>
      <c r="BM73" s="1231"/>
      <c r="BN73" s="1231"/>
      <c r="BO73" s="1231"/>
      <c r="BP73" s="1228">
        <v>19</v>
      </c>
      <c r="BQ73" s="1228"/>
      <c r="BR73" s="1228"/>
      <c r="BS73" s="1228"/>
      <c r="BT73" s="1228"/>
      <c r="BU73" s="1228"/>
      <c r="BV73" s="1228"/>
      <c r="BW73" s="1228"/>
      <c r="BX73" s="1228">
        <v>22</v>
      </c>
      <c r="BY73" s="1228"/>
      <c r="BZ73" s="1228"/>
      <c r="CA73" s="1228"/>
      <c r="CB73" s="1228"/>
      <c r="CC73" s="1228"/>
      <c r="CD73" s="1228"/>
      <c r="CE73" s="1228"/>
      <c r="CF73" s="1228">
        <v>10.199999999999999</v>
      </c>
      <c r="CG73" s="1228"/>
      <c r="CH73" s="1228"/>
      <c r="CI73" s="1228"/>
      <c r="CJ73" s="1228"/>
      <c r="CK73" s="1228"/>
      <c r="CL73" s="1228"/>
      <c r="CM73" s="1228"/>
      <c r="CN73" s="1228"/>
      <c r="CO73" s="1228"/>
      <c r="CP73" s="1228"/>
      <c r="CQ73" s="1228"/>
      <c r="CR73" s="1228"/>
      <c r="CS73" s="1228"/>
      <c r="CT73" s="1228"/>
      <c r="CU73" s="1228"/>
      <c r="CV73" s="1228">
        <v>17.600000000000001</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621</v>
      </c>
      <c r="BC75" s="1231"/>
      <c r="BD75" s="1231"/>
      <c r="BE75" s="1231"/>
      <c r="BF75" s="1231"/>
      <c r="BG75" s="1231"/>
      <c r="BH75" s="1231"/>
      <c r="BI75" s="1231"/>
      <c r="BJ75" s="1231"/>
      <c r="BK75" s="1231"/>
      <c r="BL75" s="1231"/>
      <c r="BM75" s="1231"/>
      <c r="BN75" s="1231"/>
      <c r="BO75" s="1231"/>
      <c r="BP75" s="1228">
        <v>6.8</v>
      </c>
      <c r="BQ75" s="1228"/>
      <c r="BR75" s="1228"/>
      <c r="BS75" s="1228"/>
      <c r="BT75" s="1228"/>
      <c r="BU75" s="1228"/>
      <c r="BV75" s="1228"/>
      <c r="BW75" s="1228"/>
      <c r="BX75" s="1228">
        <v>6.6</v>
      </c>
      <c r="BY75" s="1228"/>
      <c r="BZ75" s="1228"/>
      <c r="CA75" s="1228"/>
      <c r="CB75" s="1228"/>
      <c r="CC75" s="1228"/>
      <c r="CD75" s="1228"/>
      <c r="CE75" s="1228"/>
      <c r="CF75" s="1228">
        <v>6.4</v>
      </c>
      <c r="CG75" s="1228"/>
      <c r="CH75" s="1228"/>
      <c r="CI75" s="1228"/>
      <c r="CJ75" s="1228"/>
      <c r="CK75" s="1228"/>
      <c r="CL75" s="1228"/>
      <c r="CM75" s="1228"/>
      <c r="CN75" s="1228">
        <v>6.1</v>
      </c>
      <c r="CO75" s="1228"/>
      <c r="CP75" s="1228"/>
      <c r="CQ75" s="1228"/>
      <c r="CR75" s="1228"/>
      <c r="CS75" s="1228"/>
      <c r="CT75" s="1228"/>
      <c r="CU75" s="1228"/>
      <c r="CV75" s="1228">
        <v>6.1</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618</v>
      </c>
      <c r="AO77" s="1233"/>
      <c r="AP77" s="1233"/>
      <c r="AQ77" s="1233"/>
      <c r="AR77" s="1233"/>
      <c r="AS77" s="1233"/>
      <c r="AT77" s="1233"/>
      <c r="AU77" s="1233"/>
      <c r="AV77" s="1233"/>
      <c r="AW77" s="1233"/>
      <c r="AX77" s="1233"/>
      <c r="AY77" s="1233"/>
      <c r="AZ77" s="1233"/>
      <c r="BA77" s="1233"/>
      <c r="BB77" s="1231" t="s">
        <v>616</v>
      </c>
      <c r="BC77" s="1231"/>
      <c r="BD77" s="1231"/>
      <c r="BE77" s="1231"/>
      <c r="BF77" s="1231"/>
      <c r="BG77" s="1231"/>
      <c r="BH77" s="1231"/>
      <c r="BI77" s="1231"/>
      <c r="BJ77" s="1231"/>
      <c r="BK77" s="1231"/>
      <c r="BL77" s="1231"/>
      <c r="BM77" s="1231"/>
      <c r="BN77" s="1231"/>
      <c r="BO77" s="1231"/>
      <c r="BP77" s="1228">
        <v>7.6</v>
      </c>
      <c r="BQ77" s="1228"/>
      <c r="BR77" s="1228"/>
      <c r="BS77" s="1228"/>
      <c r="BT77" s="1228"/>
      <c r="BU77" s="1228"/>
      <c r="BV77" s="1228"/>
      <c r="BW77" s="1228"/>
      <c r="BX77" s="1228">
        <v>3</v>
      </c>
      <c r="BY77" s="1228"/>
      <c r="BZ77" s="1228"/>
      <c r="CA77" s="1228"/>
      <c r="CB77" s="1228"/>
      <c r="CC77" s="1228"/>
      <c r="CD77" s="1228"/>
      <c r="CE77" s="1228"/>
      <c r="CF77" s="1228">
        <v>3.4</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621</v>
      </c>
      <c r="BC79" s="1231"/>
      <c r="BD79" s="1231"/>
      <c r="BE79" s="1231"/>
      <c r="BF79" s="1231"/>
      <c r="BG79" s="1231"/>
      <c r="BH79" s="1231"/>
      <c r="BI79" s="1231"/>
      <c r="BJ79" s="1231"/>
      <c r="BK79" s="1231"/>
      <c r="BL79" s="1231"/>
      <c r="BM79" s="1231"/>
      <c r="BN79" s="1231"/>
      <c r="BO79" s="1231"/>
      <c r="BP79" s="1228">
        <v>8.6</v>
      </c>
      <c r="BQ79" s="1228"/>
      <c r="BR79" s="1228"/>
      <c r="BS79" s="1228"/>
      <c r="BT79" s="1228"/>
      <c r="BU79" s="1228"/>
      <c r="BV79" s="1228"/>
      <c r="BW79" s="1228"/>
      <c r="BX79" s="1228">
        <v>8.8000000000000007</v>
      </c>
      <c r="BY79" s="1228"/>
      <c r="BZ79" s="1228"/>
      <c r="CA79" s="1228"/>
      <c r="CB79" s="1228"/>
      <c r="CC79" s="1228"/>
      <c r="CD79" s="1228"/>
      <c r="CE79" s="1228"/>
      <c r="CF79" s="1228">
        <v>8.8000000000000007</v>
      </c>
      <c r="CG79" s="1228"/>
      <c r="CH79" s="1228"/>
      <c r="CI79" s="1228"/>
      <c r="CJ79" s="1228"/>
      <c r="CK79" s="1228"/>
      <c r="CL79" s="1228"/>
      <c r="CM79" s="1228"/>
      <c r="CN79" s="1228">
        <v>8.3000000000000007</v>
      </c>
      <c r="CO79" s="1228"/>
      <c r="CP79" s="1228"/>
      <c r="CQ79" s="1228"/>
      <c r="CR79" s="1228"/>
      <c r="CS79" s="1228"/>
      <c r="CT79" s="1228"/>
      <c r="CU79" s="1228"/>
      <c r="CV79" s="1228">
        <v>8.1</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IEHJebjqV0x5ERZFkqpWpKVah8EN+zKpktAlYZaWA3iXEg1LxlLsmOuIy4YuYrH8NFxQBFFe7ZU3w/DtgCYulQ==" saltValue="uVORlQ8inT/j//OzgXoot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1007B-E9A1-42F7-B94E-1FA9D4B3735A}">
  <sheetPr codeName="Sheet11">
    <pageSetUpPr fitToPage="1"/>
  </sheetPr>
  <dimension ref="A1:DR125"/>
  <sheetViews>
    <sheetView showGridLines="0" topLeftCell="AF1" zoomScale="80" zoomScaleNormal="80" zoomScaleSheetLayoutView="70" workbookViewId="0">
      <selection activeCell="CO109" sqref="CO10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520</v>
      </c>
    </row>
  </sheetData>
  <sheetProtection algorithmName="SHA-512" hashValue="3flam5PHeX1RaKXSZ8mR9SdHY7qZcrSdGDnd5FC4Co12i8gkhajvLRhphZWV+mzh7wV4LMu0zUEhkvfPgwFkSg==" saltValue="Bz4TZ2+PZazQAB1t5IXH6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9EE7B-FFD0-4CB4-A14B-B1B57CA9B958}">
  <sheetPr codeName="Sheet12">
    <pageSetUpPr fitToPage="1"/>
  </sheetPr>
  <dimension ref="A1:DR125"/>
  <sheetViews>
    <sheetView showGridLines="0" topLeftCell="AC77" zoomScale="70" zoomScaleNormal="70" zoomScaleSheetLayoutView="55" workbookViewId="0">
      <selection activeCell="CO112" sqref="CO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520</v>
      </c>
    </row>
  </sheetData>
  <sheetProtection algorithmName="SHA-512" hashValue="6wpucspzf26TgUQ2/LQYFPI3C3smnGF3jjWkBnD93bPwwi4CvJwm924TKEZ+lw634cw82pjIbRX+vTkoqCWaBg==" saltValue="YUlA3kwSv8nEVfmcaujkn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570</v>
      </c>
      <c r="G2" s="149"/>
      <c r="H2" s="150"/>
    </row>
    <row r="3" spans="1:8" x14ac:dyDescent="0.2">
      <c r="A3" s="146" t="s">
        <v>563</v>
      </c>
      <c r="B3" s="151"/>
      <c r="C3" s="152"/>
      <c r="D3" s="153">
        <v>63623</v>
      </c>
      <c r="E3" s="154"/>
      <c r="F3" s="155">
        <v>121449</v>
      </c>
      <c r="G3" s="156"/>
      <c r="H3" s="157"/>
    </row>
    <row r="4" spans="1:8" x14ac:dyDescent="0.2">
      <c r="A4" s="158"/>
      <c r="B4" s="159"/>
      <c r="C4" s="160"/>
      <c r="D4" s="161">
        <v>33764</v>
      </c>
      <c r="E4" s="162"/>
      <c r="F4" s="163">
        <v>62922</v>
      </c>
      <c r="G4" s="164"/>
      <c r="H4" s="165"/>
    </row>
    <row r="5" spans="1:8" x14ac:dyDescent="0.2">
      <c r="A5" s="146" t="s">
        <v>565</v>
      </c>
      <c r="B5" s="151"/>
      <c r="C5" s="152"/>
      <c r="D5" s="153">
        <v>63558</v>
      </c>
      <c r="E5" s="154"/>
      <c r="F5" s="155">
        <v>145139</v>
      </c>
      <c r="G5" s="156"/>
      <c r="H5" s="157"/>
    </row>
    <row r="6" spans="1:8" x14ac:dyDescent="0.2">
      <c r="A6" s="158"/>
      <c r="B6" s="159"/>
      <c r="C6" s="160"/>
      <c r="D6" s="161">
        <v>27580</v>
      </c>
      <c r="E6" s="162"/>
      <c r="F6" s="163">
        <v>83762</v>
      </c>
      <c r="G6" s="164"/>
      <c r="H6" s="165"/>
    </row>
    <row r="7" spans="1:8" x14ac:dyDescent="0.2">
      <c r="A7" s="146" t="s">
        <v>566</v>
      </c>
      <c r="B7" s="151"/>
      <c r="C7" s="152"/>
      <c r="D7" s="153">
        <v>54084</v>
      </c>
      <c r="E7" s="154"/>
      <c r="F7" s="155">
        <v>125391</v>
      </c>
      <c r="G7" s="156"/>
      <c r="H7" s="157"/>
    </row>
    <row r="8" spans="1:8" x14ac:dyDescent="0.2">
      <c r="A8" s="158"/>
      <c r="B8" s="159"/>
      <c r="C8" s="160"/>
      <c r="D8" s="161">
        <v>35747</v>
      </c>
      <c r="E8" s="162"/>
      <c r="F8" s="163">
        <v>68516</v>
      </c>
      <c r="G8" s="164"/>
      <c r="H8" s="165"/>
    </row>
    <row r="9" spans="1:8" x14ac:dyDescent="0.2">
      <c r="A9" s="146" t="s">
        <v>567</v>
      </c>
      <c r="B9" s="151"/>
      <c r="C9" s="152"/>
      <c r="D9" s="153">
        <v>81955</v>
      </c>
      <c r="E9" s="154"/>
      <c r="F9" s="155">
        <v>138402</v>
      </c>
      <c r="G9" s="156"/>
      <c r="H9" s="157"/>
    </row>
    <row r="10" spans="1:8" x14ac:dyDescent="0.2">
      <c r="A10" s="158"/>
      <c r="B10" s="159"/>
      <c r="C10" s="160"/>
      <c r="D10" s="161">
        <v>64413</v>
      </c>
      <c r="E10" s="162"/>
      <c r="F10" s="163">
        <v>70652</v>
      </c>
      <c r="G10" s="164"/>
      <c r="H10" s="165"/>
    </row>
    <row r="11" spans="1:8" x14ac:dyDescent="0.2">
      <c r="A11" s="146" t="s">
        <v>568</v>
      </c>
      <c r="B11" s="151"/>
      <c r="C11" s="152"/>
      <c r="D11" s="153">
        <v>226231</v>
      </c>
      <c r="E11" s="154"/>
      <c r="F11" s="155">
        <v>146367</v>
      </c>
      <c r="G11" s="156"/>
      <c r="H11" s="157"/>
    </row>
    <row r="12" spans="1:8" x14ac:dyDescent="0.2">
      <c r="A12" s="158"/>
      <c r="B12" s="159"/>
      <c r="C12" s="166"/>
      <c r="D12" s="161">
        <v>210351</v>
      </c>
      <c r="E12" s="162"/>
      <c r="F12" s="163">
        <v>79441</v>
      </c>
      <c r="G12" s="164"/>
      <c r="H12" s="165"/>
    </row>
    <row r="13" spans="1:8" x14ac:dyDescent="0.2">
      <c r="A13" s="146"/>
      <c r="B13" s="151"/>
      <c r="C13" s="152"/>
      <c r="D13" s="153">
        <v>97890</v>
      </c>
      <c r="E13" s="154"/>
      <c r="F13" s="155">
        <v>135350</v>
      </c>
      <c r="G13" s="167"/>
      <c r="H13" s="157"/>
    </row>
    <row r="14" spans="1:8" x14ac:dyDescent="0.2">
      <c r="A14" s="158"/>
      <c r="B14" s="159"/>
      <c r="C14" s="160"/>
      <c r="D14" s="161">
        <v>74371</v>
      </c>
      <c r="E14" s="162"/>
      <c r="F14" s="163">
        <v>73059</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4.88</v>
      </c>
      <c r="C19" s="168">
        <f>ROUND(VALUE(SUBSTITUTE(実質収支比率等に係る経年分析!G$48,"▲","-")),2)</f>
        <v>2.58</v>
      </c>
      <c r="D19" s="168">
        <f>ROUND(VALUE(SUBSTITUTE(実質収支比率等に係る経年分析!H$48,"▲","-")),2)</f>
        <v>7.77</v>
      </c>
      <c r="E19" s="168">
        <f>ROUND(VALUE(SUBSTITUTE(実質収支比率等に係る経年分析!I$48,"▲","-")),2)</f>
        <v>6.23</v>
      </c>
      <c r="F19" s="168">
        <f>ROUND(VALUE(SUBSTITUTE(実質収支比率等に係る経年分析!J$48,"▲","-")),2)</f>
        <v>8.91</v>
      </c>
    </row>
    <row r="20" spans="1:11" x14ac:dyDescent="0.2">
      <c r="A20" s="168" t="s">
        <v>57</v>
      </c>
      <c r="B20" s="168">
        <f>ROUND(VALUE(SUBSTITUTE(実質収支比率等に係る経年分析!F$47,"▲","-")),2)</f>
        <v>38.04</v>
      </c>
      <c r="C20" s="168">
        <f>ROUND(VALUE(SUBSTITUTE(実質収支比率等に係る経年分析!G$47,"▲","-")),2)</f>
        <v>32.39</v>
      </c>
      <c r="D20" s="168">
        <f>ROUND(VALUE(SUBSTITUTE(実質収支比率等に係る経年分析!H$47,"▲","-")),2)</f>
        <v>36.72</v>
      </c>
      <c r="E20" s="168">
        <f>ROUND(VALUE(SUBSTITUTE(実質収支比率等に係る経年分析!I$47,"▲","-")),2)</f>
        <v>38.090000000000003</v>
      </c>
      <c r="F20" s="168">
        <f>ROUND(VALUE(SUBSTITUTE(実質収支比率等に係る経年分析!J$47,"▲","-")),2)</f>
        <v>39.54</v>
      </c>
    </row>
    <row r="21" spans="1:11" x14ac:dyDescent="0.2">
      <c r="A21" s="168" t="s">
        <v>58</v>
      </c>
      <c r="B21" s="168">
        <f>IF(ISNUMBER(VALUE(SUBSTITUTE(実質収支比率等に係る経年分析!F$49,"▲","-"))),ROUND(VALUE(SUBSTITUTE(実質収支比率等に係る経年分析!F$49,"▲","-")),2),NA())</f>
        <v>1.1399999999999999</v>
      </c>
      <c r="C21" s="168">
        <f>IF(ISNUMBER(VALUE(SUBSTITUTE(実質収支比率等に係る経年分析!G$49,"▲","-"))),ROUND(VALUE(SUBSTITUTE(実質収支比率等に係る経年分析!G$49,"▲","-")),2),NA())</f>
        <v>-7.9</v>
      </c>
      <c r="D21" s="168">
        <f>IF(ISNUMBER(VALUE(SUBSTITUTE(実質収支比率等に係る経年分析!H$49,"▲","-"))),ROUND(VALUE(SUBSTITUTE(実質収支比率等に係る経年分析!H$49,"▲","-")),2),NA())</f>
        <v>11.42</v>
      </c>
      <c r="E21" s="168">
        <f>IF(ISNUMBER(VALUE(SUBSTITUTE(実質収支比率等に係る経年分析!I$49,"▲","-"))),ROUND(VALUE(SUBSTITUTE(実質収支比率等に係る経年分析!I$49,"▲","-")),2),NA())</f>
        <v>2.68</v>
      </c>
      <c r="F21" s="168">
        <f>IF(ISNUMBER(VALUE(SUBSTITUTE(実質収支比率等に係る経年分析!J$49,"▲","-"))),ROUND(VALUE(SUBSTITUTE(実質収支比率等に係る経年分析!J$49,"▲","-")),2),NA())</f>
        <v>2.0299999999999998</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長南町後期高齢者医療特別会計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長南町農業集落排水事業特別会計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長南町笠森霊園事業特別会計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0.48</v>
      </c>
    </row>
    <row r="33" spans="1:16" x14ac:dyDescent="0.2">
      <c r="A33" s="169" t="str">
        <f>IF(連結実質赤字比率に係る赤字・黒字の構成分析!C$37="",NA(),連結実質赤字比率に係る赤字・黒字の構成分析!C$37)</f>
        <v>長南町国民健康保険特別会計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1.92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v>
      </c>
    </row>
    <row r="34" spans="1:16" x14ac:dyDescent="0.2">
      <c r="A34" s="169" t="str">
        <f>IF(連結実質赤字比率に係る赤字・黒字の構成分析!C$36="",NA(),連結実質赤字比率に係る赤字・黒字の構成分析!C$36)</f>
        <v>長南町介護保険特別会計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2.4700000000000002</v>
      </c>
    </row>
    <row r="35" spans="1:16" x14ac:dyDescent="0.2">
      <c r="A35" s="169" t="str">
        <f>IF(連結実質赤字比率に係る赤字・黒字の構成分析!C$35="",NA(),連結実質赤字比率に係る赤字・黒字の構成分析!C$35)</f>
        <v>長南町ガス事業会計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2.82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3.76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4.3099999999999996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3.77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4.5999999999999996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2.2999999999999998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8.42</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438</v>
      </c>
      <c r="E42" s="170"/>
      <c r="F42" s="170"/>
      <c r="G42" s="170">
        <f>'実質公債費比率（分子）の構造'!L$52</f>
        <v>436</v>
      </c>
      <c r="H42" s="170"/>
      <c r="I42" s="170"/>
      <c r="J42" s="170">
        <f>'実質公債費比率（分子）の構造'!M$52</f>
        <v>448</v>
      </c>
      <c r="K42" s="170"/>
      <c r="L42" s="170"/>
      <c r="M42" s="170">
        <f>'実質公債費比率（分子）の構造'!N$52</f>
        <v>452</v>
      </c>
      <c r="N42" s="170"/>
      <c r="O42" s="170"/>
      <c r="P42" s="170">
        <f>'実質公債費比率（分子）の構造'!O$52</f>
        <v>445</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50</v>
      </c>
      <c r="C44" s="170"/>
      <c r="D44" s="170"/>
      <c r="E44" s="170">
        <f>'実質公債費比率（分子）の構造'!L$50</f>
        <v>50</v>
      </c>
      <c r="F44" s="170"/>
      <c r="G44" s="170"/>
      <c r="H44" s="170">
        <f>'実質公債費比率（分子）の構造'!M$50</f>
        <v>49</v>
      </c>
      <c r="I44" s="170"/>
      <c r="J44" s="170"/>
      <c r="K44" s="170">
        <f>'実質公債費比率（分子）の構造'!N$50</f>
        <v>49</v>
      </c>
      <c r="L44" s="170"/>
      <c r="M44" s="170"/>
      <c r="N44" s="170">
        <f>'実質公債費比率（分子）の構造'!O$50</f>
        <v>46</v>
      </c>
      <c r="O44" s="170"/>
      <c r="P44" s="170"/>
    </row>
    <row r="45" spans="1:16" x14ac:dyDescent="0.2">
      <c r="A45" s="170" t="s">
        <v>68</v>
      </c>
      <c r="B45" s="170">
        <f>'実質公債費比率（分子）の構造'!K$49</f>
        <v>37</v>
      </c>
      <c r="C45" s="170"/>
      <c r="D45" s="170"/>
      <c r="E45" s="170">
        <f>'実質公債費比率（分子）の構造'!L$49</f>
        <v>39</v>
      </c>
      <c r="F45" s="170"/>
      <c r="G45" s="170"/>
      <c r="H45" s="170">
        <f>'実質公債費比率（分子）の構造'!M$49</f>
        <v>30</v>
      </c>
      <c r="I45" s="170"/>
      <c r="J45" s="170"/>
      <c r="K45" s="170">
        <f>'実質公債費比率（分子）の構造'!N$49</f>
        <v>30</v>
      </c>
      <c r="L45" s="170"/>
      <c r="M45" s="170"/>
      <c r="N45" s="170">
        <f>'実質公債費比率（分子）の構造'!O$49</f>
        <v>27</v>
      </c>
      <c r="O45" s="170"/>
      <c r="P45" s="170"/>
    </row>
    <row r="46" spans="1:16" x14ac:dyDescent="0.2">
      <c r="A46" s="170" t="s">
        <v>69</v>
      </c>
      <c r="B46" s="170">
        <f>'実質公債費比率（分子）の構造'!K$48</f>
        <v>135</v>
      </c>
      <c r="C46" s="170"/>
      <c r="D46" s="170"/>
      <c r="E46" s="170">
        <f>'実質公債費比率（分子）の構造'!L$48</f>
        <v>137</v>
      </c>
      <c r="F46" s="170"/>
      <c r="G46" s="170"/>
      <c r="H46" s="170">
        <f>'実質公債費比率（分子）の構造'!M$48</f>
        <v>135</v>
      </c>
      <c r="I46" s="170"/>
      <c r="J46" s="170"/>
      <c r="K46" s="170">
        <f>'実質公債費比率（分子）の構造'!N$48</f>
        <v>134</v>
      </c>
      <c r="L46" s="170"/>
      <c r="M46" s="170"/>
      <c r="N46" s="170">
        <f>'実質公債費比率（分子）の構造'!O$48</f>
        <v>137</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393</v>
      </c>
      <c r="C49" s="170"/>
      <c r="D49" s="170"/>
      <c r="E49" s="170">
        <f>'実質公債費比率（分子）の構造'!L$45</f>
        <v>380</v>
      </c>
      <c r="F49" s="170"/>
      <c r="G49" s="170"/>
      <c r="H49" s="170">
        <f>'実質公債費比率（分子）の構造'!M$45</f>
        <v>404</v>
      </c>
      <c r="I49" s="170"/>
      <c r="J49" s="170"/>
      <c r="K49" s="170">
        <f>'実質公債費比率（分子）の構造'!N$45</f>
        <v>414</v>
      </c>
      <c r="L49" s="170"/>
      <c r="M49" s="170"/>
      <c r="N49" s="170">
        <f>'実質公債費比率（分子）の構造'!O$45</f>
        <v>424</v>
      </c>
      <c r="O49" s="170"/>
      <c r="P49" s="170"/>
    </row>
    <row r="50" spans="1:16" x14ac:dyDescent="0.2">
      <c r="A50" s="170" t="s">
        <v>73</v>
      </c>
      <c r="B50" s="170" t="e">
        <f>NA()</f>
        <v>#N/A</v>
      </c>
      <c r="C50" s="170">
        <f>IF(ISNUMBER('実質公債費比率（分子）の構造'!K$53),'実質公債費比率（分子）の構造'!K$53,NA())</f>
        <v>177</v>
      </c>
      <c r="D50" s="170" t="e">
        <f>NA()</f>
        <v>#N/A</v>
      </c>
      <c r="E50" s="170" t="e">
        <f>NA()</f>
        <v>#N/A</v>
      </c>
      <c r="F50" s="170">
        <f>IF(ISNUMBER('実質公債費比率（分子）の構造'!L$53),'実質公債費比率（分子）の構造'!L$53,NA())</f>
        <v>170</v>
      </c>
      <c r="G50" s="170" t="e">
        <f>NA()</f>
        <v>#N/A</v>
      </c>
      <c r="H50" s="170" t="e">
        <f>NA()</f>
        <v>#N/A</v>
      </c>
      <c r="I50" s="170">
        <f>IF(ISNUMBER('実質公債費比率（分子）の構造'!M$53),'実質公債費比率（分子）の構造'!M$53,NA())</f>
        <v>170</v>
      </c>
      <c r="J50" s="170" t="e">
        <f>NA()</f>
        <v>#N/A</v>
      </c>
      <c r="K50" s="170" t="e">
        <f>NA()</f>
        <v>#N/A</v>
      </c>
      <c r="L50" s="170">
        <f>IF(ISNUMBER('実質公債費比率（分子）の構造'!N$53),'実質公債費比率（分子）の構造'!N$53,NA())</f>
        <v>175</v>
      </c>
      <c r="M50" s="170" t="e">
        <f>NA()</f>
        <v>#N/A</v>
      </c>
      <c r="N50" s="170" t="e">
        <f>NA()</f>
        <v>#N/A</v>
      </c>
      <c r="O50" s="170">
        <f>IF(ISNUMBER('実質公債費比率（分子）の構造'!O$53),'実質公債費比率（分子）の構造'!O$53,NA())</f>
        <v>189</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4501</v>
      </c>
      <c r="E56" s="169"/>
      <c r="F56" s="169"/>
      <c r="G56" s="169">
        <f>'将来負担比率（分子）の構造'!J$52</f>
        <v>4346</v>
      </c>
      <c r="H56" s="169"/>
      <c r="I56" s="169"/>
      <c r="J56" s="169">
        <f>'将来負担比率（分子）の構造'!K$52</f>
        <v>4184</v>
      </c>
      <c r="K56" s="169"/>
      <c r="L56" s="169"/>
      <c r="M56" s="169">
        <f>'将来負担比率（分子）の構造'!L$52</f>
        <v>4021</v>
      </c>
      <c r="N56" s="169"/>
      <c r="O56" s="169"/>
      <c r="P56" s="169">
        <f>'将来負担比率（分子）の構造'!M$52</f>
        <v>4018</v>
      </c>
    </row>
    <row r="57" spans="1:16" x14ac:dyDescent="0.2">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2447</v>
      </c>
      <c r="E58" s="169"/>
      <c r="F58" s="169"/>
      <c r="G58" s="169">
        <f>'将来負担比率（分子）の構造'!J$50</f>
        <v>2267</v>
      </c>
      <c r="H58" s="169"/>
      <c r="I58" s="169"/>
      <c r="J58" s="169">
        <f>'将来負担比率（分子）の構造'!K$50</f>
        <v>2411</v>
      </c>
      <c r="K58" s="169"/>
      <c r="L58" s="169"/>
      <c r="M58" s="169">
        <f>'将来負担比率（分子）の構造'!L$50</f>
        <v>2690</v>
      </c>
      <c r="N58" s="169"/>
      <c r="O58" s="169"/>
      <c r="P58" s="169">
        <f>'将来負担比率（分子）の構造'!M$50</f>
        <v>2462</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1300</v>
      </c>
      <c r="C62" s="169"/>
      <c r="D62" s="169"/>
      <c r="E62" s="169">
        <f>'将来負担比率（分子）の構造'!J$45</f>
        <v>1275</v>
      </c>
      <c r="F62" s="169"/>
      <c r="G62" s="169"/>
      <c r="H62" s="169">
        <f>'将来負担比率（分子）の構造'!K$45</f>
        <v>1235</v>
      </c>
      <c r="I62" s="169"/>
      <c r="J62" s="169"/>
      <c r="K62" s="169">
        <f>'将来負担比率（分子）の構造'!L$45</f>
        <v>1180</v>
      </c>
      <c r="L62" s="169"/>
      <c r="M62" s="169"/>
      <c r="N62" s="169">
        <f>'将来負担比率（分子）の構造'!M$45</f>
        <v>1101</v>
      </c>
      <c r="O62" s="169"/>
      <c r="P62" s="169"/>
    </row>
    <row r="63" spans="1:16" x14ac:dyDescent="0.2">
      <c r="A63" s="169" t="s">
        <v>36</v>
      </c>
      <c r="B63" s="169">
        <f>'将来負担比率（分子）の構造'!I$44</f>
        <v>255</v>
      </c>
      <c r="C63" s="169"/>
      <c r="D63" s="169"/>
      <c r="E63" s="169">
        <f>'将来負担比率（分子）の構造'!J$44</f>
        <v>258</v>
      </c>
      <c r="F63" s="169"/>
      <c r="G63" s="169"/>
      <c r="H63" s="169">
        <f>'将来負担比率（分子）の構造'!K$44</f>
        <v>257</v>
      </c>
      <c r="I63" s="169"/>
      <c r="J63" s="169"/>
      <c r="K63" s="169">
        <f>'将来負担比率（分子）の構造'!L$44</f>
        <v>254</v>
      </c>
      <c r="L63" s="169"/>
      <c r="M63" s="169"/>
      <c r="N63" s="169">
        <f>'将来負担比率（分子）の構造'!M$44</f>
        <v>272</v>
      </c>
      <c r="O63" s="169"/>
      <c r="P63" s="169"/>
    </row>
    <row r="64" spans="1:16" x14ac:dyDescent="0.2">
      <c r="A64" s="169" t="s">
        <v>35</v>
      </c>
      <c r="B64" s="169">
        <f>'将来負担比率（分子）の構造'!I$43</f>
        <v>1079</v>
      </c>
      <c r="C64" s="169"/>
      <c r="D64" s="169"/>
      <c r="E64" s="169">
        <f>'将来負担比率（分子）の構造'!J$43</f>
        <v>972</v>
      </c>
      <c r="F64" s="169"/>
      <c r="G64" s="169"/>
      <c r="H64" s="169">
        <f>'将来負担比率（分子）の構造'!K$43</f>
        <v>854</v>
      </c>
      <c r="I64" s="169"/>
      <c r="J64" s="169"/>
      <c r="K64" s="169">
        <f>'将来負担比率（分子）の構造'!L$43</f>
        <v>738</v>
      </c>
      <c r="L64" s="169"/>
      <c r="M64" s="169"/>
      <c r="N64" s="169">
        <f>'将来負担比率（分子）の構造'!M$43</f>
        <v>632</v>
      </c>
      <c r="O64" s="169"/>
      <c r="P64" s="169"/>
    </row>
    <row r="65" spans="1:16" x14ac:dyDescent="0.2">
      <c r="A65" s="169" t="s">
        <v>34</v>
      </c>
      <c r="B65" s="169">
        <f>'将来負担比率（分子）の構造'!I$42</f>
        <v>618</v>
      </c>
      <c r="C65" s="169"/>
      <c r="D65" s="169"/>
      <c r="E65" s="169">
        <f>'将来負担比率（分子）の構造'!J$42</f>
        <v>571</v>
      </c>
      <c r="F65" s="169"/>
      <c r="G65" s="169"/>
      <c r="H65" s="169">
        <f>'将来負担比率（分子）の構造'!K$42</f>
        <v>524</v>
      </c>
      <c r="I65" s="169"/>
      <c r="J65" s="169"/>
      <c r="K65" s="169">
        <f>'将来負担比率（分子）の構造'!L$42</f>
        <v>476</v>
      </c>
      <c r="L65" s="169"/>
      <c r="M65" s="169"/>
      <c r="N65" s="169">
        <f>'将来負担比率（分子）の構造'!M$42</f>
        <v>432</v>
      </c>
      <c r="O65" s="169"/>
      <c r="P65" s="169"/>
    </row>
    <row r="66" spans="1:16" x14ac:dyDescent="0.2">
      <c r="A66" s="169" t="s">
        <v>33</v>
      </c>
      <c r="B66" s="169">
        <f>'将来負担比率（分子）の構造'!I$41</f>
        <v>4194</v>
      </c>
      <c r="C66" s="169"/>
      <c r="D66" s="169"/>
      <c r="E66" s="169">
        <f>'将来負担比率（分子）の構造'!J$41</f>
        <v>4115</v>
      </c>
      <c r="F66" s="169"/>
      <c r="G66" s="169"/>
      <c r="H66" s="169">
        <f>'将来負担比率（分子）の構造'!K$41</f>
        <v>4011</v>
      </c>
      <c r="I66" s="169"/>
      <c r="J66" s="169"/>
      <c r="K66" s="169">
        <f>'将来負担比率（分子）の構造'!L$41</f>
        <v>4011</v>
      </c>
      <c r="L66" s="169"/>
      <c r="M66" s="169"/>
      <c r="N66" s="169">
        <f>'将来負担比率（分子）の構造'!M$41</f>
        <v>4546</v>
      </c>
      <c r="O66" s="169"/>
      <c r="P66" s="169"/>
    </row>
    <row r="67" spans="1:16" x14ac:dyDescent="0.2">
      <c r="A67" s="169" t="s">
        <v>77</v>
      </c>
      <c r="B67" s="169" t="e">
        <f>NA()</f>
        <v>#N/A</v>
      </c>
      <c r="C67" s="169">
        <f>IF(ISNUMBER('将来負担比率（分子）の構造'!I$53), IF('将来負担比率（分子）の構造'!I$53 &lt; 0, 0, '将来負担比率（分子）の構造'!I$53), NA())</f>
        <v>499</v>
      </c>
      <c r="D67" s="169" t="e">
        <f>NA()</f>
        <v>#N/A</v>
      </c>
      <c r="E67" s="169" t="e">
        <f>NA()</f>
        <v>#N/A</v>
      </c>
      <c r="F67" s="169">
        <f>IF(ISNUMBER('将来負担比率（分子）の構造'!J$53), IF('将来負担比率（分子）の構造'!J$53 &lt; 0, 0, '将来負担比率（分子）の構造'!J$53), NA())</f>
        <v>578</v>
      </c>
      <c r="G67" s="169" t="e">
        <f>NA()</f>
        <v>#N/A</v>
      </c>
      <c r="H67" s="169" t="e">
        <f>NA()</f>
        <v>#N/A</v>
      </c>
      <c r="I67" s="169">
        <f>IF(ISNUMBER('将来負担比率（分子）の構造'!K$53), IF('将来負担比率（分子）の構造'!K$53 &lt; 0, 0, '将来負担比率（分子）の構造'!K$53), NA())</f>
        <v>285</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503</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1188</v>
      </c>
      <c r="C72" s="173">
        <f>基金残高に係る経年分析!G55</f>
        <v>1316</v>
      </c>
      <c r="D72" s="173">
        <f>基金残高に係る経年分析!H55</f>
        <v>1305</v>
      </c>
    </row>
    <row r="73" spans="1:16" x14ac:dyDescent="0.2">
      <c r="A73" s="172" t="s">
        <v>80</v>
      </c>
      <c r="B73" s="173">
        <f>基金残高に係る経年分析!F56</f>
        <v>30</v>
      </c>
      <c r="C73" s="173">
        <f>基金残高に係る経年分析!G56</f>
        <v>77</v>
      </c>
      <c r="D73" s="173">
        <f>基金残高に係る経年分析!H56</f>
        <v>77</v>
      </c>
    </row>
    <row r="74" spans="1:16" x14ac:dyDescent="0.2">
      <c r="A74" s="172" t="s">
        <v>81</v>
      </c>
      <c r="B74" s="173">
        <f>基金残高に係る経年分析!F57</f>
        <v>824</v>
      </c>
      <c r="C74" s="173">
        <f>基金残高に係る経年分析!G57</f>
        <v>909</v>
      </c>
      <c r="D74" s="173">
        <f>基金残高に係る経年分析!H57</f>
        <v>640</v>
      </c>
    </row>
  </sheetData>
  <sheetProtection algorithmName="SHA-512" hashValue="5W/lc4p7nIfHDLAQwEmzA2ZXLHxDUm759vQoM+9pnG5YWVtak9LawJEc20fYhAnK12ctkdTCpta+r8S25UY8tQ==" saltValue="bDf/20aP1qlyQDGRAAMT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218</v>
      </c>
      <c r="DI1" s="616"/>
      <c r="DJ1" s="616"/>
      <c r="DK1" s="616"/>
      <c r="DL1" s="616"/>
      <c r="DM1" s="616"/>
      <c r="DN1" s="617"/>
      <c r="DO1" s="208"/>
      <c r="DP1" s="615" t="s">
        <v>219</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221</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222</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223</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224</v>
      </c>
      <c r="S4" s="619"/>
      <c r="T4" s="619"/>
      <c r="U4" s="619"/>
      <c r="V4" s="619"/>
      <c r="W4" s="619"/>
      <c r="X4" s="619"/>
      <c r="Y4" s="620"/>
      <c r="Z4" s="618" t="s">
        <v>225</v>
      </c>
      <c r="AA4" s="619"/>
      <c r="AB4" s="619"/>
      <c r="AC4" s="620"/>
      <c r="AD4" s="618" t="s">
        <v>226</v>
      </c>
      <c r="AE4" s="619"/>
      <c r="AF4" s="619"/>
      <c r="AG4" s="619"/>
      <c r="AH4" s="619"/>
      <c r="AI4" s="619"/>
      <c r="AJ4" s="619"/>
      <c r="AK4" s="620"/>
      <c r="AL4" s="618" t="s">
        <v>225</v>
      </c>
      <c r="AM4" s="619"/>
      <c r="AN4" s="619"/>
      <c r="AO4" s="620"/>
      <c r="AP4" s="621" t="s">
        <v>227</v>
      </c>
      <c r="AQ4" s="621"/>
      <c r="AR4" s="621"/>
      <c r="AS4" s="621"/>
      <c r="AT4" s="621"/>
      <c r="AU4" s="621"/>
      <c r="AV4" s="621"/>
      <c r="AW4" s="621"/>
      <c r="AX4" s="621"/>
      <c r="AY4" s="621"/>
      <c r="AZ4" s="621"/>
      <c r="BA4" s="621"/>
      <c r="BB4" s="621"/>
      <c r="BC4" s="621"/>
      <c r="BD4" s="621"/>
      <c r="BE4" s="621"/>
      <c r="BF4" s="621"/>
      <c r="BG4" s="621" t="s">
        <v>228</v>
      </c>
      <c r="BH4" s="621"/>
      <c r="BI4" s="621"/>
      <c r="BJ4" s="621"/>
      <c r="BK4" s="621"/>
      <c r="BL4" s="621"/>
      <c r="BM4" s="621"/>
      <c r="BN4" s="621"/>
      <c r="BO4" s="621" t="s">
        <v>225</v>
      </c>
      <c r="BP4" s="621"/>
      <c r="BQ4" s="621"/>
      <c r="BR4" s="621"/>
      <c r="BS4" s="621" t="s">
        <v>229</v>
      </c>
      <c r="BT4" s="621"/>
      <c r="BU4" s="621"/>
      <c r="BV4" s="621"/>
      <c r="BW4" s="621"/>
      <c r="BX4" s="621"/>
      <c r="BY4" s="621"/>
      <c r="BZ4" s="621"/>
      <c r="CA4" s="621"/>
      <c r="CB4" s="621"/>
      <c r="CD4" s="618" t="s">
        <v>230</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231</v>
      </c>
      <c r="C5" s="623"/>
      <c r="D5" s="623"/>
      <c r="E5" s="623"/>
      <c r="F5" s="623"/>
      <c r="G5" s="623"/>
      <c r="H5" s="623"/>
      <c r="I5" s="623"/>
      <c r="J5" s="623"/>
      <c r="K5" s="623"/>
      <c r="L5" s="623"/>
      <c r="M5" s="623"/>
      <c r="N5" s="623"/>
      <c r="O5" s="623"/>
      <c r="P5" s="623"/>
      <c r="Q5" s="624"/>
      <c r="R5" s="625">
        <v>1151164</v>
      </c>
      <c r="S5" s="626"/>
      <c r="T5" s="626"/>
      <c r="U5" s="626"/>
      <c r="V5" s="626"/>
      <c r="W5" s="626"/>
      <c r="X5" s="626"/>
      <c r="Y5" s="627"/>
      <c r="Z5" s="628">
        <v>17.3</v>
      </c>
      <c r="AA5" s="628"/>
      <c r="AB5" s="628"/>
      <c r="AC5" s="628"/>
      <c r="AD5" s="629">
        <v>1151164</v>
      </c>
      <c r="AE5" s="629"/>
      <c r="AF5" s="629"/>
      <c r="AG5" s="629"/>
      <c r="AH5" s="629"/>
      <c r="AI5" s="629"/>
      <c r="AJ5" s="629"/>
      <c r="AK5" s="629"/>
      <c r="AL5" s="630">
        <v>34.700000000000003</v>
      </c>
      <c r="AM5" s="631"/>
      <c r="AN5" s="631"/>
      <c r="AO5" s="632"/>
      <c r="AP5" s="622" t="s">
        <v>232</v>
      </c>
      <c r="AQ5" s="623"/>
      <c r="AR5" s="623"/>
      <c r="AS5" s="623"/>
      <c r="AT5" s="623"/>
      <c r="AU5" s="623"/>
      <c r="AV5" s="623"/>
      <c r="AW5" s="623"/>
      <c r="AX5" s="623"/>
      <c r="AY5" s="623"/>
      <c r="AZ5" s="623"/>
      <c r="BA5" s="623"/>
      <c r="BB5" s="623"/>
      <c r="BC5" s="623"/>
      <c r="BD5" s="623"/>
      <c r="BE5" s="623"/>
      <c r="BF5" s="624"/>
      <c r="BG5" s="636">
        <v>1151164</v>
      </c>
      <c r="BH5" s="637"/>
      <c r="BI5" s="637"/>
      <c r="BJ5" s="637"/>
      <c r="BK5" s="637"/>
      <c r="BL5" s="637"/>
      <c r="BM5" s="637"/>
      <c r="BN5" s="638"/>
      <c r="BO5" s="639">
        <v>100</v>
      </c>
      <c r="BP5" s="639"/>
      <c r="BQ5" s="639"/>
      <c r="BR5" s="639"/>
      <c r="BS5" s="640" t="s">
        <v>132</v>
      </c>
      <c r="BT5" s="640"/>
      <c r="BU5" s="640"/>
      <c r="BV5" s="640"/>
      <c r="BW5" s="640"/>
      <c r="BX5" s="640"/>
      <c r="BY5" s="640"/>
      <c r="BZ5" s="640"/>
      <c r="CA5" s="640"/>
      <c r="CB5" s="644"/>
      <c r="CD5" s="618" t="s">
        <v>227</v>
      </c>
      <c r="CE5" s="619"/>
      <c r="CF5" s="619"/>
      <c r="CG5" s="619"/>
      <c r="CH5" s="619"/>
      <c r="CI5" s="619"/>
      <c r="CJ5" s="619"/>
      <c r="CK5" s="619"/>
      <c r="CL5" s="619"/>
      <c r="CM5" s="619"/>
      <c r="CN5" s="619"/>
      <c r="CO5" s="619"/>
      <c r="CP5" s="619"/>
      <c r="CQ5" s="620"/>
      <c r="CR5" s="618" t="s">
        <v>233</v>
      </c>
      <c r="CS5" s="619"/>
      <c r="CT5" s="619"/>
      <c r="CU5" s="619"/>
      <c r="CV5" s="619"/>
      <c r="CW5" s="619"/>
      <c r="CX5" s="619"/>
      <c r="CY5" s="620"/>
      <c r="CZ5" s="618" t="s">
        <v>225</v>
      </c>
      <c r="DA5" s="619"/>
      <c r="DB5" s="619"/>
      <c r="DC5" s="620"/>
      <c r="DD5" s="618" t="s">
        <v>234</v>
      </c>
      <c r="DE5" s="619"/>
      <c r="DF5" s="619"/>
      <c r="DG5" s="619"/>
      <c r="DH5" s="619"/>
      <c r="DI5" s="619"/>
      <c r="DJ5" s="619"/>
      <c r="DK5" s="619"/>
      <c r="DL5" s="619"/>
      <c r="DM5" s="619"/>
      <c r="DN5" s="619"/>
      <c r="DO5" s="619"/>
      <c r="DP5" s="620"/>
      <c r="DQ5" s="618" t="s">
        <v>235</v>
      </c>
      <c r="DR5" s="619"/>
      <c r="DS5" s="619"/>
      <c r="DT5" s="619"/>
      <c r="DU5" s="619"/>
      <c r="DV5" s="619"/>
      <c r="DW5" s="619"/>
      <c r="DX5" s="619"/>
      <c r="DY5" s="619"/>
      <c r="DZ5" s="619"/>
      <c r="EA5" s="619"/>
      <c r="EB5" s="619"/>
      <c r="EC5" s="620"/>
    </row>
    <row r="6" spans="2:143" ht="11.25" customHeight="1" x14ac:dyDescent="0.2">
      <c r="B6" s="633" t="s">
        <v>236</v>
      </c>
      <c r="C6" s="634"/>
      <c r="D6" s="634"/>
      <c r="E6" s="634"/>
      <c r="F6" s="634"/>
      <c r="G6" s="634"/>
      <c r="H6" s="634"/>
      <c r="I6" s="634"/>
      <c r="J6" s="634"/>
      <c r="K6" s="634"/>
      <c r="L6" s="634"/>
      <c r="M6" s="634"/>
      <c r="N6" s="634"/>
      <c r="O6" s="634"/>
      <c r="P6" s="634"/>
      <c r="Q6" s="635"/>
      <c r="R6" s="636">
        <v>88362</v>
      </c>
      <c r="S6" s="637"/>
      <c r="T6" s="637"/>
      <c r="U6" s="637"/>
      <c r="V6" s="637"/>
      <c r="W6" s="637"/>
      <c r="X6" s="637"/>
      <c r="Y6" s="638"/>
      <c r="Z6" s="639">
        <v>1.3</v>
      </c>
      <c r="AA6" s="639"/>
      <c r="AB6" s="639"/>
      <c r="AC6" s="639"/>
      <c r="AD6" s="640">
        <v>88362</v>
      </c>
      <c r="AE6" s="640"/>
      <c r="AF6" s="640"/>
      <c r="AG6" s="640"/>
      <c r="AH6" s="640"/>
      <c r="AI6" s="640"/>
      <c r="AJ6" s="640"/>
      <c r="AK6" s="640"/>
      <c r="AL6" s="641">
        <v>2.7</v>
      </c>
      <c r="AM6" s="642"/>
      <c r="AN6" s="642"/>
      <c r="AO6" s="643"/>
      <c r="AP6" s="633" t="s">
        <v>237</v>
      </c>
      <c r="AQ6" s="634"/>
      <c r="AR6" s="634"/>
      <c r="AS6" s="634"/>
      <c r="AT6" s="634"/>
      <c r="AU6" s="634"/>
      <c r="AV6" s="634"/>
      <c r="AW6" s="634"/>
      <c r="AX6" s="634"/>
      <c r="AY6" s="634"/>
      <c r="AZ6" s="634"/>
      <c r="BA6" s="634"/>
      <c r="BB6" s="634"/>
      <c r="BC6" s="634"/>
      <c r="BD6" s="634"/>
      <c r="BE6" s="634"/>
      <c r="BF6" s="635"/>
      <c r="BG6" s="636">
        <v>1151164</v>
      </c>
      <c r="BH6" s="637"/>
      <c r="BI6" s="637"/>
      <c r="BJ6" s="637"/>
      <c r="BK6" s="637"/>
      <c r="BL6" s="637"/>
      <c r="BM6" s="637"/>
      <c r="BN6" s="638"/>
      <c r="BO6" s="639">
        <v>100</v>
      </c>
      <c r="BP6" s="639"/>
      <c r="BQ6" s="639"/>
      <c r="BR6" s="639"/>
      <c r="BS6" s="640" t="s">
        <v>238</v>
      </c>
      <c r="BT6" s="640"/>
      <c r="BU6" s="640"/>
      <c r="BV6" s="640"/>
      <c r="BW6" s="640"/>
      <c r="BX6" s="640"/>
      <c r="BY6" s="640"/>
      <c r="BZ6" s="640"/>
      <c r="CA6" s="640"/>
      <c r="CB6" s="644"/>
      <c r="CD6" s="622" t="s">
        <v>239</v>
      </c>
      <c r="CE6" s="623"/>
      <c r="CF6" s="623"/>
      <c r="CG6" s="623"/>
      <c r="CH6" s="623"/>
      <c r="CI6" s="623"/>
      <c r="CJ6" s="623"/>
      <c r="CK6" s="623"/>
      <c r="CL6" s="623"/>
      <c r="CM6" s="623"/>
      <c r="CN6" s="623"/>
      <c r="CO6" s="623"/>
      <c r="CP6" s="623"/>
      <c r="CQ6" s="624"/>
      <c r="CR6" s="636">
        <v>74393</v>
      </c>
      <c r="CS6" s="637"/>
      <c r="CT6" s="637"/>
      <c r="CU6" s="637"/>
      <c r="CV6" s="637"/>
      <c r="CW6" s="637"/>
      <c r="CX6" s="637"/>
      <c r="CY6" s="638"/>
      <c r="CZ6" s="630">
        <v>1.2</v>
      </c>
      <c r="DA6" s="631"/>
      <c r="DB6" s="631"/>
      <c r="DC6" s="647"/>
      <c r="DD6" s="645" t="s">
        <v>132</v>
      </c>
      <c r="DE6" s="637"/>
      <c r="DF6" s="637"/>
      <c r="DG6" s="637"/>
      <c r="DH6" s="637"/>
      <c r="DI6" s="637"/>
      <c r="DJ6" s="637"/>
      <c r="DK6" s="637"/>
      <c r="DL6" s="637"/>
      <c r="DM6" s="637"/>
      <c r="DN6" s="637"/>
      <c r="DO6" s="637"/>
      <c r="DP6" s="638"/>
      <c r="DQ6" s="645">
        <v>74393</v>
      </c>
      <c r="DR6" s="637"/>
      <c r="DS6" s="637"/>
      <c r="DT6" s="637"/>
      <c r="DU6" s="637"/>
      <c r="DV6" s="637"/>
      <c r="DW6" s="637"/>
      <c r="DX6" s="637"/>
      <c r="DY6" s="637"/>
      <c r="DZ6" s="637"/>
      <c r="EA6" s="637"/>
      <c r="EB6" s="637"/>
      <c r="EC6" s="646"/>
    </row>
    <row r="7" spans="2:143" ht="11.25" customHeight="1" x14ac:dyDescent="0.2">
      <c r="B7" s="633" t="s">
        <v>240</v>
      </c>
      <c r="C7" s="634"/>
      <c r="D7" s="634"/>
      <c r="E7" s="634"/>
      <c r="F7" s="634"/>
      <c r="G7" s="634"/>
      <c r="H7" s="634"/>
      <c r="I7" s="634"/>
      <c r="J7" s="634"/>
      <c r="K7" s="634"/>
      <c r="L7" s="634"/>
      <c r="M7" s="634"/>
      <c r="N7" s="634"/>
      <c r="O7" s="634"/>
      <c r="P7" s="634"/>
      <c r="Q7" s="635"/>
      <c r="R7" s="636">
        <v>486</v>
      </c>
      <c r="S7" s="637"/>
      <c r="T7" s="637"/>
      <c r="U7" s="637"/>
      <c r="V7" s="637"/>
      <c r="W7" s="637"/>
      <c r="X7" s="637"/>
      <c r="Y7" s="638"/>
      <c r="Z7" s="639">
        <v>0</v>
      </c>
      <c r="AA7" s="639"/>
      <c r="AB7" s="639"/>
      <c r="AC7" s="639"/>
      <c r="AD7" s="640">
        <v>486</v>
      </c>
      <c r="AE7" s="640"/>
      <c r="AF7" s="640"/>
      <c r="AG7" s="640"/>
      <c r="AH7" s="640"/>
      <c r="AI7" s="640"/>
      <c r="AJ7" s="640"/>
      <c r="AK7" s="640"/>
      <c r="AL7" s="641">
        <v>0</v>
      </c>
      <c r="AM7" s="642"/>
      <c r="AN7" s="642"/>
      <c r="AO7" s="643"/>
      <c r="AP7" s="633" t="s">
        <v>241</v>
      </c>
      <c r="AQ7" s="634"/>
      <c r="AR7" s="634"/>
      <c r="AS7" s="634"/>
      <c r="AT7" s="634"/>
      <c r="AU7" s="634"/>
      <c r="AV7" s="634"/>
      <c r="AW7" s="634"/>
      <c r="AX7" s="634"/>
      <c r="AY7" s="634"/>
      <c r="AZ7" s="634"/>
      <c r="BA7" s="634"/>
      <c r="BB7" s="634"/>
      <c r="BC7" s="634"/>
      <c r="BD7" s="634"/>
      <c r="BE7" s="634"/>
      <c r="BF7" s="635"/>
      <c r="BG7" s="636">
        <v>371023</v>
      </c>
      <c r="BH7" s="637"/>
      <c r="BI7" s="637"/>
      <c r="BJ7" s="637"/>
      <c r="BK7" s="637"/>
      <c r="BL7" s="637"/>
      <c r="BM7" s="637"/>
      <c r="BN7" s="638"/>
      <c r="BO7" s="639">
        <v>32.200000000000003</v>
      </c>
      <c r="BP7" s="639"/>
      <c r="BQ7" s="639"/>
      <c r="BR7" s="639"/>
      <c r="BS7" s="640" t="s">
        <v>132</v>
      </c>
      <c r="BT7" s="640"/>
      <c r="BU7" s="640"/>
      <c r="BV7" s="640"/>
      <c r="BW7" s="640"/>
      <c r="BX7" s="640"/>
      <c r="BY7" s="640"/>
      <c r="BZ7" s="640"/>
      <c r="CA7" s="640"/>
      <c r="CB7" s="644"/>
      <c r="CD7" s="633" t="s">
        <v>242</v>
      </c>
      <c r="CE7" s="634"/>
      <c r="CF7" s="634"/>
      <c r="CG7" s="634"/>
      <c r="CH7" s="634"/>
      <c r="CI7" s="634"/>
      <c r="CJ7" s="634"/>
      <c r="CK7" s="634"/>
      <c r="CL7" s="634"/>
      <c r="CM7" s="634"/>
      <c r="CN7" s="634"/>
      <c r="CO7" s="634"/>
      <c r="CP7" s="634"/>
      <c r="CQ7" s="635"/>
      <c r="CR7" s="636">
        <v>2721208</v>
      </c>
      <c r="CS7" s="637"/>
      <c r="CT7" s="637"/>
      <c r="CU7" s="637"/>
      <c r="CV7" s="637"/>
      <c r="CW7" s="637"/>
      <c r="CX7" s="637"/>
      <c r="CY7" s="638"/>
      <c r="CZ7" s="639">
        <v>43.5</v>
      </c>
      <c r="DA7" s="639"/>
      <c r="DB7" s="639"/>
      <c r="DC7" s="639"/>
      <c r="DD7" s="645">
        <v>1244250</v>
      </c>
      <c r="DE7" s="637"/>
      <c r="DF7" s="637"/>
      <c r="DG7" s="637"/>
      <c r="DH7" s="637"/>
      <c r="DI7" s="637"/>
      <c r="DJ7" s="637"/>
      <c r="DK7" s="637"/>
      <c r="DL7" s="637"/>
      <c r="DM7" s="637"/>
      <c r="DN7" s="637"/>
      <c r="DO7" s="637"/>
      <c r="DP7" s="638"/>
      <c r="DQ7" s="645">
        <v>1163672</v>
      </c>
      <c r="DR7" s="637"/>
      <c r="DS7" s="637"/>
      <c r="DT7" s="637"/>
      <c r="DU7" s="637"/>
      <c r="DV7" s="637"/>
      <c r="DW7" s="637"/>
      <c r="DX7" s="637"/>
      <c r="DY7" s="637"/>
      <c r="DZ7" s="637"/>
      <c r="EA7" s="637"/>
      <c r="EB7" s="637"/>
      <c r="EC7" s="646"/>
    </row>
    <row r="8" spans="2:143" ht="11.25" customHeight="1" x14ac:dyDescent="0.2">
      <c r="B8" s="633" t="s">
        <v>243</v>
      </c>
      <c r="C8" s="634"/>
      <c r="D8" s="634"/>
      <c r="E8" s="634"/>
      <c r="F8" s="634"/>
      <c r="G8" s="634"/>
      <c r="H8" s="634"/>
      <c r="I8" s="634"/>
      <c r="J8" s="634"/>
      <c r="K8" s="634"/>
      <c r="L8" s="634"/>
      <c r="M8" s="634"/>
      <c r="N8" s="634"/>
      <c r="O8" s="634"/>
      <c r="P8" s="634"/>
      <c r="Q8" s="635"/>
      <c r="R8" s="636">
        <v>4890</v>
      </c>
      <c r="S8" s="637"/>
      <c r="T8" s="637"/>
      <c r="U8" s="637"/>
      <c r="V8" s="637"/>
      <c r="W8" s="637"/>
      <c r="X8" s="637"/>
      <c r="Y8" s="638"/>
      <c r="Z8" s="639">
        <v>0.1</v>
      </c>
      <c r="AA8" s="639"/>
      <c r="AB8" s="639"/>
      <c r="AC8" s="639"/>
      <c r="AD8" s="640">
        <v>4890</v>
      </c>
      <c r="AE8" s="640"/>
      <c r="AF8" s="640"/>
      <c r="AG8" s="640"/>
      <c r="AH8" s="640"/>
      <c r="AI8" s="640"/>
      <c r="AJ8" s="640"/>
      <c r="AK8" s="640"/>
      <c r="AL8" s="641">
        <v>0.1</v>
      </c>
      <c r="AM8" s="642"/>
      <c r="AN8" s="642"/>
      <c r="AO8" s="643"/>
      <c r="AP8" s="633" t="s">
        <v>244</v>
      </c>
      <c r="AQ8" s="634"/>
      <c r="AR8" s="634"/>
      <c r="AS8" s="634"/>
      <c r="AT8" s="634"/>
      <c r="AU8" s="634"/>
      <c r="AV8" s="634"/>
      <c r="AW8" s="634"/>
      <c r="AX8" s="634"/>
      <c r="AY8" s="634"/>
      <c r="AZ8" s="634"/>
      <c r="BA8" s="634"/>
      <c r="BB8" s="634"/>
      <c r="BC8" s="634"/>
      <c r="BD8" s="634"/>
      <c r="BE8" s="634"/>
      <c r="BF8" s="635"/>
      <c r="BG8" s="636">
        <v>13793</v>
      </c>
      <c r="BH8" s="637"/>
      <c r="BI8" s="637"/>
      <c r="BJ8" s="637"/>
      <c r="BK8" s="637"/>
      <c r="BL8" s="637"/>
      <c r="BM8" s="637"/>
      <c r="BN8" s="638"/>
      <c r="BO8" s="639">
        <v>1.2</v>
      </c>
      <c r="BP8" s="639"/>
      <c r="BQ8" s="639"/>
      <c r="BR8" s="639"/>
      <c r="BS8" s="640" t="s">
        <v>238</v>
      </c>
      <c r="BT8" s="640"/>
      <c r="BU8" s="640"/>
      <c r="BV8" s="640"/>
      <c r="BW8" s="640"/>
      <c r="BX8" s="640"/>
      <c r="BY8" s="640"/>
      <c r="BZ8" s="640"/>
      <c r="CA8" s="640"/>
      <c r="CB8" s="644"/>
      <c r="CD8" s="633" t="s">
        <v>245</v>
      </c>
      <c r="CE8" s="634"/>
      <c r="CF8" s="634"/>
      <c r="CG8" s="634"/>
      <c r="CH8" s="634"/>
      <c r="CI8" s="634"/>
      <c r="CJ8" s="634"/>
      <c r="CK8" s="634"/>
      <c r="CL8" s="634"/>
      <c r="CM8" s="634"/>
      <c r="CN8" s="634"/>
      <c r="CO8" s="634"/>
      <c r="CP8" s="634"/>
      <c r="CQ8" s="635"/>
      <c r="CR8" s="636">
        <v>1050274</v>
      </c>
      <c r="CS8" s="637"/>
      <c r="CT8" s="637"/>
      <c r="CU8" s="637"/>
      <c r="CV8" s="637"/>
      <c r="CW8" s="637"/>
      <c r="CX8" s="637"/>
      <c r="CY8" s="638"/>
      <c r="CZ8" s="639">
        <v>16.8</v>
      </c>
      <c r="DA8" s="639"/>
      <c r="DB8" s="639"/>
      <c r="DC8" s="639"/>
      <c r="DD8" s="645">
        <v>375</v>
      </c>
      <c r="DE8" s="637"/>
      <c r="DF8" s="637"/>
      <c r="DG8" s="637"/>
      <c r="DH8" s="637"/>
      <c r="DI8" s="637"/>
      <c r="DJ8" s="637"/>
      <c r="DK8" s="637"/>
      <c r="DL8" s="637"/>
      <c r="DM8" s="637"/>
      <c r="DN8" s="637"/>
      <c r="DO8" s="637"/>
      <c r="DP8" s="638"/>
      <c r="DQ8" s="645">
        <v>665984</v>
      </c>
      <c r="DR8" s="637"/>
      <c r="DS8" s="637"/>
      <c r="DT8" s="637"/>
      <c r="DU8" s="637"/>
      <c r="DV8" s="637"/>
      <c r="DW8" s="637"/>
      <c r="DX8" s="637"/>
      <c r="DY8" s="637"/>
      <c r="DZ8" s="637"/>
      <c r="EA8" s="637"/>
      <c r="EB8" s="637"/>
      <c r="EC8" s="646"/>
    </row>
    <row r="9" spans="2:143" ht="11.25" customHeight="1" x14ac:dyDescent="0.2">
      <c r="B9" s="633" t="s">
        <v>246</v>
      </c>
      <c r="C9" s="634"/>
      <c r="D9" s="634"/>
      <c r="E9" s="634"/>
      <c r="F9" s="634"/>
      <c r="G9" s="634"/>
      <c r="H9" s="634"/>
      <c r="I9" s="634"/>
      <c r="J9" s="634"/>
      <c r="K9" s="634"/>
      <c r="L9" s="634"/>
      <c r="M9" s="634"/>
      <c r="N9" s="634"/>
      <c r="O9" s="634"/>
      <c r="P9" s="634"/>
      <c r="Q9" s="635"/>
      <c r="R9" s="636">
        <v>3872</v>
      </c>
      <c r="S9" s="637"/>
      <c r="T9" s="637"/>
      <c r="U9" s="637"/>
      <c r="V9" s="637"/>
      <c r="W9" s="637"/>
      <c r="X9" s="637"/>
      <c r="Y9" s="638"/>
      <c r="Z9" s="639">
        <v>0.1</v>
      </c>
      <c r="AA9" s="639"/>
      <c r="AB9" s="639"/>
      <c r="AC9" s="639"/>
      <c r="AD9" s="640">
        <v>3872</v>
      </c>
      <c r="AE9" s="640"/>
      <c r="AF9" s="640"/>
      <c r="AG9" s="640"/>
      <c r="AH9" s="640"/>
      <c r="AI9" s="640"/>
      <c r="AJ9" s="640"/>
      <c r="AK9" s="640"/>
      <c r="AL9" s="641">
        <v>0.1</v>
      </c>
      <c r="AM9" s="642"/>
      <c r="AN9" s="642"/>
      <c r="AO9" s="643"/>
      <c r="AP9" s="633" t="s">
        <v>247</v>
      </c>
      <c r="AQ9" s="634"/>
      <c r="AR9" s="634"/>
      <c r="AS9" s="634"/>
      <c r="AT9" s="634"/>
      <c r="AU9" s="634"/>
      <c r="AV9" s="634"/>
      <c r="AW9" s="634"/>
      <c r="AX9" s="634"/>
      <c r="AY9" s="634"/>
      <c r="AZ9" s="634"/>
      <c r="BA9" s="634"/>
      <c r="BB9" s="634"/>
      <c r="BC9" s="634"/>
      <c r="BD9" s="634"/>
      <c r="BE9" s="634"/>
      <c r="BF9" s="635"/>
      <c r="BG9" s="636">
        <v>291183</v>
      </c>
      <c r="BH9" s="637"/>
      <c r="BI9" s="637"/>
      <c r="BJ9" s="637"/>
      <c r="BK9" s="637"/>
      <c r="BL9" s="637"/>
      <c r="BM9" s="637"/>
      <c r="BN9" s="638"/>
      <c r="BO9" s="639">
        <v>25.3</v>
      </c>
      <c r="BP9" s="639"/>
      <c r="BQ9" s="639"/>
      <c r="BR9" s="639"/>
      <c r="BS9" s="640" t="s">
        <v>238</v>
      </c>
      <c r="BT9" s="640"/>
      <c r="BU9" s="640"/>
      <c r="BV9" s="640"/>
      <c r="BW9" s="640"/>
      <c r="BX9" s="640"/>
      <c r="BY9" s="640"/>
      <c r="BZ9" s="640"/>
      <c r="CA9" s="640"/>
      <c r="CB9" s="644"/>
      <c r="CD9" s="633" t="s">
        <v>248</v>
      </c>
      <c r="CE9" s="634"/>
      <c r="CF9" s="634"/>
      <c r="CG9" s="634"/>
      <c r="CH9" s="634"/>
      <c r="CI9" s="634"/>
      <c r="CJ9" s="634"/>
      <c r="CK9" s="634"/>
      <c r="CL9" s="634"/>
      <c r="CM9" s="634"/>
      <c r="CN9" s="634"/>
      <c r="CO9" s="634"/>
      <c r="CP9" s="634"/>
      <c r="CQ9" s="635"/>
      <c r="CR9" s="636">
        <v>421153</v>
      </c>
      <c r="CS9" s="637"/>
      <c r="CT9" s="637"/>
      <c r="CU9" s="637"/>
      <c r="CV9" s="637"/>
      <c r="CW9" s="637"/>
      <c r="CX9" s="637"/>
      <c r="CY9" s="638"/>
      <c r="CZ9" s="639">
        <v>6.7</v>
      </c>
      <c r="DA9" s="639"/>
      <c r="DB9" s="639"/>
      <c r="DC9" s="639"/>
      <c r="DD9" s="645">
        <v>10826</v>
      </c>
      <c r="DE9" s="637"/>
      <c r="DF9" s="637"/>
      <c r="DG9" s="637"/>
      <c r="DH9" s="637"/>
      <c r="DI9" s="637"/>
      <c r="DJ9" s="637"/>
      <c r="DK9" s="637"/>
      <c r="DL9" s="637"/>
      <c r="DM9" s="637"/>
      <c r="DN9" s="637"/>
      <c r="DO9" s="637"/>
      <c r="DP9" s="638"/>
      <c r="DQ9" s="645">
        <v>311282</v>
      </c>
      <c r="DR9" s="637"/>
      <c r="DS9" s="637"/>
      <c r="DT9" s="637"/>
      <c r="DU9" s="637"/>
      <c r="DV9" s="637"/>
      <c r="DW9" s="637"/>
      <c r="DX9" s="637"/>
      <c r="DY9" s="637"/>
      <c r="DZ9" s="637"/>
      <c r="EA9" s="637"/>
      <c r="EB9" s="637"/>
      <c r="EC9" s="646"/>
    </row>
    <row r="10" spans="2:143" ht="11.25" customHeight="1" x14ac:dyDescent="0.2">
      <c r="B10" s="633" t="s">
        <v>249</v>
      </c>
      <c r="C10" s="634"/>
      <c r="D10" s="634"/>
      <c r="E10" s="634"/>
      <c r="F10" s="634"/>
      <c r="G10" s="634"/>
      <c r="H10" s="634"/>
      <c r="I10" s="634"/>
      <c r="J10" s="634"/>
      <c r="K10" s="634"/>
      <c r="L10" s="634"/>
      <c r="M10" s="634"/>
      <c r="N10" s="634"/>
      <c r="O10" s="634"/>
      <c r="P10" s="634"/>
      <c r="Q10" s="635"/>
      <c r="R10" s="636" t="s">
        <v>238</v>
      </c>
      <c r="S10" s="637"/>
      <c r="T10" s="637"/>
      <c r="U10" s="637"/>
      <c r="V10" s="637"/>
      <c r="W10" s="637"/>
      <c r="X10" s="637"/>
      <c r="Y10" s="638"/>
      <c r="Z10" s="639" t="s">
        <v>132</v>
      </c>
      <c r="AA10" s="639"/>
      <c r="AB10" s="639"/>
      <c r="AC10" s="639"/>
      <c r="AD10" s="640" t="s">
        <v>132</v>
      </c>
      <c r="AE10" s="640"/>
      <c r="AF10" s="640"/>
      <c r="AG10" s="640"/>
      <c r="AH10" s="640"/>
      <c r="AI10" s="640"/>
      <c r="AJ10" s="640"/>
      <c r="AK10" s="640"/>
      <c r="AL10" s="641" t="s">
        <v>140</v>
      </c>
      <c r="AM10" s="642"/>
      <c r="AN10" s="642"/>
      <c r="AO10" s="643"/>
      <c r="AP10" s="633" t="s">
        <v>250</v>
      </c>
      <c r="AQ10" s="634"/>
      <c r="AR10" s="634"/>
      <c r="AS10" s="634"/>
      <c r="AT10" s="634"/>
      <c r="AU10" s="634"/>
      <c r="AV10" s="634"/>
      <c r="AW10" s="634"/>
      <c r="AX10" s="634"/>
      <c r="AY10" s="634"/>
      <c r="AZ10" s="634"/>
      <c r="BA10" s="634"/>
      <c r="BB10" s="634"/>
      <c r="BC10" s="634"/>
      <c r="BD10" s="634"/>
      <c r="BE10" s="634"/>
      <c r="BF10" s="635"/>
      <c r="BG10" s="636">
        <v>33608</v>
      </c>
      <c r="BH10" s="637"/>
      <c r="BI10" s="637"/>
      <c r="BJ10" s="637"/>
      <c r="BK10" s="637"/>
      <c r="BL10" s="637"/>
      <c r="BM10" s="637"/>
      <c r="BN10" s="638"/>
      <c r="BO10" s="639">
        <v>2.9</v>
      </c>
      <c r="BP10" s="639"/>
      <c r="BQ10" s="639"/>
      <c r="BR10" s="639"/>
      <c r="BS10" s="640" t="s">
        <v>140</v>
      </c>
      <c r="BT10" s="640"/>
      <c r="BU10" s="640"/>
      <c r="BV10" s="640"/>
      <c r="BW10" s="640"/>
      <c r="BX10" s="640"/>
      <c r="BY10" s="640"/>
      <c r="BZ10" s="640"/>
      <c r="CA10" s="640"/>
      <c r="CB10" s="644"/>
      <c r="CD10" s="633" t="s">
        <v>251</v>
      </c>
      <c r="CE10" s="634"/>
      <c r="CF10" s="634"/>
      <c r="CG10" s="634"/>
      <c r="CH10" s="634"/>
      <c r="CI10" s="634"/>
      <c r="CJ10" s="634"/>
      <c r="CK10" s="634"/>
      <c r="CL10" s="634"/>
      <c r="CM10" s="634"/>
      <c r="CN10" s="634"/>
      <c r="CO10" s="634"/>
      <c r="CP10" s="634"/>
      <c r="CQ10" s="635"/>
      <c r="CR10" s="636" t="s">
        <v>238</v>
      </c>
      <c r="CS10" s="637"/>
      <c r="CT10" s="637"/>
      <c r="CU10" s="637"/>
      <c r="CV10" s="637"/>
      <c r="CW10" s="637"/>
      <c r="CX10" s="637"/>
      <c r="CY10" s="638"/>
      <c r="CZ10" s="639" t="s">
        <v>140</v>
      </c>
      <c r="DA10" s="639"/>
      <c r="DB10" s="639"/>
      <c r="DC10" s="639"/>
      <c r="DD10" s="645" t="s">
        <v>140</v>
      </c>
      <c r="DE10" s="637"/>
      <c r="DF10" s="637"/>
      <c r="DG10" s="637"/>
      <c r="DH10" s="637"/>
      <c r="DI10" s="637"/>
      <c r="DJ10" s="637"/>
      <c r="DK10" s="637"/>
      <c r="DL10" s="637"/>
      <c r="DM10" s="637"/>
      <c r="DN10" s="637"/>
      <c r="DO10" s="637"/>
      <c r="DP10" s="638"/>
      <c r="DQ10" s="645" t="s">
        <v>132</v>
      </c>
      <c r="DR10" s="637"/>
      <c r="DS10" s="637"/>
      <c r="DT10" s="637"/>
      <c r="DU10" s="637"/>
      <c r="DV10" s="637"/>
      <c r="DW10" s="637"/>
      <c r="DX10" s="637"/>
      <c r="DY10" s="637"/>
      <c r="DZ10" s="637"/>
      <c r="EA10" s="637"/>
      <c r="EB10" s="637"/>
      <c r="EC10" s="646"/>
    </row>
    <row r="11" spans="2:143" ht="11.25" customHeight="1" x14ac:dyDescent="0.2">
      <c r="B11" s="633" t="s">
        <v>252</v>
      </c>
      <c r="C11" s="634"/>
      <c r="D11" s="634"/>
      <c r="E11" s="634"/>
      <c r="F11" s="634"/>
      <c r="G11" s="634"/>
      <c r="H11" s="634"/>
      <c r="I11" s="634"/>
      <c r="J11" s="634"/>
      <c r="K11" s="634"/>
      <c r="L11" s="634"/>
      <c r="M11" s="634"/>
      <c r="N11" s="634"/>
      <c r="O11" s="634"/>
      <c r="P11" s="634"/>
      <c r="Q11" s="635"/>
      <c r="R11" s="636">
        <v>191416</v>
      </c>
      <c r="S11" s="637"/>
      <c r="T11" s="637"/>
      <c r="U11" s="637"/>
      <c r="V11" s="637"/>
      <c r="W11" s="637"/>
      <c r="X11" s="637"/>
      <c r="Y11" s="638"/>
      <c r="Z11" s="641">
        <v>2.9</v>
      </c>
      <c r="AA11" s="642"/>
      <c r="AB11" s="642"/>
      <c r="AC11" s="648"/>
      <c r="AD11" s="645">
        <v>191416</v>
      </c>
      <c r="AE11" s="637"/>
      <c r="AF11" s="637"/>
      <c r="AG11" s="637"/>
      <c r="AH11" s="637"/>
      <c r="AI11" s="637"/>
      <c r="AJ11" s="637"/>
      <c r="AK11" s="638"/>
      <c r="AL11" s="641">
        <v>5.8</v>
      </c>
      <c r="AM11" s="642"/>
      <c r="AN11" s="642"/>
      <c r="AO11" s="643"/>
      <c r="AP11" s="633" t="s">
        <v>253</v>
      </c>
      <c r="AQ11" s="634"/>
      <c r="AR11" s="634"/>
      <c r="AS11" s="634"/>
      <c r="AT11" s="634"/>
      <c r="AU11" s="634"/>
      <c r="AV11" s="634"/>
      <c r="AW11" s="634"/>
      <c r="AX11" s="634"/>
      <c r="AY11" s="634"/>
      <c r="AZ11" s="634"/>
      <c r="BA11" s="634"/>
      <c r="BB11" s="634"/>
      <c r="BC11" s="634"/>
      <c r="BD11" s="634"/>
      <c r="BE11" s="634"/>
      <c r="BF11" s="635"/>
      <c r="BG11" s="636">
        <v>32439</v>
      </c>
      <c r="BH11" s="637"/>
      <c r="BI11" s="637"/>
      <c r="BJ11" s="637"/>
      <c r="BK11" s="637"/>
      <c r="BL11" s="637"/>
      <c r="BM11" s="637"/>
      <c r="BN11" s="638"/>
      <c r="BO11" s="639">
        <v>2.8</v>
      </c>
      <c r="BP11" s="639"/>
      <c r="BQ11" s="639"/>
      <c r="BR11" s="639"/>
      <c r="BS11" s="640" t="s">
        <v>132</v>
      </c>
      <c r="BT11" s="640"/>
      <c r="BU11" s="640"/>
      <c r="BV11" s="640"/>
      <c r="BW11" s="640"/>
      <c r="BX11" s="640"/>
      <c r="BY11" s="640"/>
      <c r="BZ11" s="640"/>
      <c r="CA11" s="640"/>
      <c r="CB11" s="644"/>
      <c r="CD11" s="633" t="s">
        <v>254</v>
      </c>
      <c r="CE11" s="634"/>
      <c r="CF11" s="634"/>
      <c r="CG11" s="634"/>
      <c r="CH11" s="634"/>
      <c r="CI11" s="634"/>
      <c r="CJ11" s="634"/>
      <c r="CK11" s="634"/>
      <c r="CL11" s="634"/>
      <c r="CM11" s="634"/>
      <c r="CN11" s="634"/>
      <c r="CO11" s="634"/>
      <c r="CP11" s="634"/>
      <c r="CQ11" s="635"/>
      <c r="CR11" s="636">
        <v>483788</v>
      </c>
      <c r="CS11" s="637"/>
      <c r="CT11" s="637"/>
      <c r="CU11" s="637"/>
      <c r="CV11" s="637"/>
      <c r="CW11" s="637"/>
      <c r="CX11" s="637"/>
      <c r="CY11" s="638"/>
      <c r="CZ11" s="639">
        <v>7.7</v>
      </c>
      <c r="DA11" s="639"/>
      <c r="DB11" s="639"/>
      <c r="DC11" s="639"/>
      <c r="DD11" s="645">
        <v>95245</v>
      </c>
      <c r="DE11" s="637"/>
      <c r="DF11" s="637"/>
      <c r="DG11" s="637"/>
      <c r="DH11" s="637"/>
      <c r="DI11" s="637"/>
      <c r="DJ11" s="637"/>
      <c r="DK11" s="637"/>
      <c r="DL11" s="637"/>
      <c r="DM11" s="637"/>
      <c r="DN11" s="637"/>
      <c r="DO11" s="637"/>
      <c r="DP11" s="638"/>
      <c r="DQ11" s="645">
        <v>366729</v>
      </c>
      <c r="DR11" s="637"/>
      <c r="DS11" s="637"/>
      <c r="DT11" s="637"/>
      <c r="DU11" s="637"/>
      <c r="DV11" s="637"/>
      <c r="DW11" s="637"/>
      <c r="DX11" s="637"/>
      <c r="DY11" s="637"/>
      <c r="DZ11" s="637"/>
      <c r="EA11" s="637"/>
      <c r="EB11" s="637"/>
      <c r="EC11" s="646"/>
    </row>
    <row r="12" spans="2:143" ht="11.25" customHeight="1" x14ac:dyDescent="0.2">
      <c r="B12" s="633" t="s">
        <v>255</v>
      </c>
      <c r="C12" s="634"/>
      <c r="D12" s="634"/>
      <c r="E12" s="634"/>
      <c r="F12" s="634"/>
      <c r="G12" s="634"/>
      <c r="H12" s="634"/>
      <c r="I12" s="634"/>
      <c r="J12" s="634"/>
      <c r="K12" s="634"/>
      <c r="L12" s="634"/>
      <c r="M12" s="634"/>
      <c r="N12" s="634"/>
      <c r="O12" s="634"/>
      <c r="P12" s="634"/>
      <c r="Q12" s="635"/>
      <c r="R12" s="636">
        <v>110877</v>
      </c>
      <c r="S12" s="637"/>
      <c r="T12" s="637"/>
      <c r="U12" s="637"/>
      <c r="V12" s="637"/>
      <c r="W12" s="637"/>
      <c r="X12" s="637"/>
      <c r="Y12" s="638"/>
      <c r="Z12" s="639">
        <v>1.7</v>
      </c>
      <c r="AA12" s="639"/>
      <c r="AB12" s="639"/>
      <c r="AC12" s="639"/>
      <c r="AD12" s="640">
        <v>110877</v>
      </c>
      <c r="AE12" s="640"/>
      <c r="AF12" s="640"/>
      <c r="AG12" s="640"/>
      <c r="AH12" s="640"/>
      <c r="AI12" s="640"/>
      <c r="AJ12" s="640"/>
      <c r="AK12" s="640"/>
      <c r="AL12" s="641">
        <v>3.3</v>
      </c>
      <c r="AM12" s="642"/>
      <c r="AN12" s="642"/>
      <c r="AO12" s="643"/>
      <c r="AP12" s="633" t="s">
        <v>256</v>
      </c>
      <c r="AQ12" s="634"/>
      <c r="AR12" s="634"/>
      <c r="AS12" s="634"/>
      <c r="AT12" s="634"/>
      <c r="AU12" s="634"/>
      <c r="AV12" s="634"/>
      <c r="AW12" s="634"/>
      <c r="AX12" s="634"/>
      <c r="AY12" s="634"/>
      <c r="AZ12" s="634"/>
      <c r="BA12" s="634"/>
      <c r="BB12" s="634"/>
      <c r="BC12" s="634"/>
      <c r="BD12" s="634"/>
      <c r="BE12" s="634"/>
      <c r="BF12" s="635"/>
      <c r="BG12" s="636">
        <v>687228</v>
      </c>
      <c r="BH12" s="637"/>
      <c r="BI12" s="637"/>
      <c r="BJ12" s="637"/>
      <c r="BK12" s="637"/>
      <c r="BL12" s="637"/>
      <c r="BM12" s="637"/>
      <c r="BN12" s="638"/>
      <c r="BO12" s="639">
        <v>59.7</v>
      </c>
      <c r="BP12" s="639"/>
      <c r="BQ12" s="639"/>
      <c r="BR12" s="639"/>
      <c r="BS12" s="640" t="s">
        <v>140</v>
      </c>
      <c r="BT12" s="640"/>
      <c r="BU12" s="640"/>
      <c r="BV12" s="640"/>
      <c r="BW12" s="640"/>
      <c r="BX12" s="640"/>
      <c r="BY12" s="640"/>
      <c r="BZ12" s="640"/>
      <c r="CA12" s="640"/>
      <c r="CB12" s="644"/>
      <c r="CD12" s="633" t="s">
        <v>257</v>
      </c>
      <c r="CE12" s="634"/>
      <c r="CF12" s="634"/>
      <c r="CG12" s="634"/>
      <c r="CH12" s="634"/>
      <c r="CI12" s="634"/>
      <c r="CJ12" s="634"/>
      <c r="CK12" s="634"/>
      <c r="CL12" s="634"/>
      <c r="CM12" s="634"/>
      <c r="CN12" s="634"/>
      <c r="CO12" s="634"/>
      <c r="CP12" s="634"/>
      <c r="CQ12" s="635"/>
      <c r="CR12" s="636">
        <v>133908</v>
      </c>
      <c r="CS12" s="637"/>
      <c r="CT12" s="637"/>
      <c r="CU12" s="637"/>
      <c r="CV12" s="637"/>
      <c r="CW12" s="637"/>
      <c r="CX12" s="637"/>
      <c r="CY12" s="638"/>
      <c r="CZ12" s="639">
        <v>2.1</v>
      </c>
      <c r="DA12" s="639"/>
      <c r="DB12" s="639"/>
      <c r="DC12" s="639"/>
      <c r="DD12" s="645">
        <v>12830</v>
      </c>
      <c r="DE12" s="637"/>
      <c r="DF12" s="637"/>
      <c r="DG12" s="637"/>
      <c r="DH12" s="637"/>
      <c r="DI12" s="637"/>
      <c r="DJ12" s="637"/>
      <c r="DK12" s="637"/>
      <c r="DL12" s="637"/>
      <c r="DM12" s="637"/>
      <c r="DN12" s="637"/>
      <c r="DO12" s="637"/>
      <c r="DP12" s="638"/>
      <c r="DQ12" s="645">
        <v>132706</v>
      </c>
      <c r="DR12" s="637"/>
      <c r="DS12" s="637"/>
      <c r="DT12" s="637"/>
      <c r="DU12" s="637"/>
      <c r="DV12" s="637"/>
      <c r="DW12" s="637"/>
      <c r="DX12" s="637"/>
      <c r="DY12" s="637"/>
      <c r="DZ12" s="637"/>
      <c r="EA12" s="637"/>
      <c r="EB12" s="637"/>
      <c r="EC12" s="646"/>
    </row>
    <row r="13" spans="2:143" ht="11.25" customHeight="1" x14ac:dyDescent="0.2">
      <c r="B13" s="633" t="s">
        <v>258</v>
      </c>
      <c r="C13" s="634"/>
      <c r="D13" s="634"/>
      <c r="E13" s="634"/>
      <c r="F13" s="634"/>
      <c r="G13" s="634"/>
      <c r="H13" s="634"/>
      <c r="I13" s="634"/>
      <c r="J13" s="634"/>
      <c r="K13" s="634"/>
      <c r="L13" s="634"/>
      <c r="M13" s="634"/>
      <c r="N13" s="634"/>
      <c r="O13" s="634"/>
      <c r="P13" s="634"/>
      <c r="Q13" s="635"/>
      <c r="R13" s="636" t="s">
        <v>238</v>
      </c>
      <c r="S13" s="637"/>
      <c r="T13" s="637"/>
      <c r="U13" s="637"/>
      <c r="V13" s="637"/>
      <c r="W13" s="637"/>
      <c r="X13" s="637"/>
      <c r="Y13" s="638"/>
      <c r="Z13" s="639" t="s">
        <v>140</v>
      </c>
      <c r="AA13" s="639"/>
      <c r="AB13" s="639"/>
      <c r="AC13" s="639"/>
      <c r="AD13" s="640" t="s">
        <v>238</v>
      </c>
      <c r="AE13" s="640"/>
      <c r="AF13" s="640"/>
      <c r="AG13" s="640"/>
      <c r="AH13" s="640"/>
      <c r="AI13" s="640"/>
      <c r="AJ13" s="640"/>
      <c r="AK13" s="640"/>
      <c r="AL13" s="641" t="s">
        <v>238</v>
      </c>
      <c r="AM13" s="642"/>
      <c r="AN13" s="642"/>
      <c r="AO13" s="643"/>
      <c r="AP13" s="633" t="s">
        <v>259</v>
      </c>
      <c r="AQ13" s="634"/>
      <c r="AR13" s="634"/>
      <c r="AS13" s="634"/>
      <c r="AT13" s="634"/>
      <c r="AU13" s="634"/>
      <c r="AV13" s="634"/>
      <c r="AW13" s="634"/>
      <c r="AX13" s="634"/>
      <c r="AY13" s="634"/>
      <c r="AZ13" s="634"/>
      <c r="BA13" s="634"/>
      <c r="BB13" s="634"/>
      <c r="BC13" s="634"/>
      <c r="BD13" s="634"/>
      <c r="BE13" s="634"/>
      <c r="BF13" s="635"/>
      <c r="BG13" s="636">
        <v>687174</v>
      </c>
      <c r="BH13" s="637"/>
      <c r="BI13" s="637"/>
      <c r="BJ13" s="637"/>
      <c r="BK13" s="637"/>
      <c r="BL13" s="637"/>
      <c r="BM13" s="637"/>
      <c r="BN13" s="638"/>
      <c r="BO13" s="639">
        <v>59.7</v>
      </c>
      <c r="BP13" s="639"/>
      <c r="BQ13" s="639"/>
      <c r="BR13" s="639"/>
      <c r="BS13" s="640" t="s">
        <v>132</v>
      </c>
      <c r="BT13" s="640"/>
      <c r="BU13" s="640"/>
      <c r="BV13" s="640"/>
      <c r="BW13" s="640"/>
      <c r="BX13" s="640"/>
      <c r="BY13" s="640"/>
      <c r="BZ13" s="640"/>
      <c r="CA13" s="640"/>
      <c r="CB13" s="644"/>
      <c r="CD13" s="633" t="s">
        <v>260</v>
      </c>
      <c r="CE13" s="634"/>
      <c r="CF13" s="634"/>
      <c r="CG13" s="634"/>
      <c r="CH13" s="634"/>
      <c r="CI13" s="634"/>
      <c r="CJ13" s="634"/>
      <c r="CK13" s="634"/>
      <c r="CL13" s="634"/>
      <c r="CM13" s="634"/>
      <c r="CN13" s="634"/>
      <c r="CO13" s="634"/>
      <c r="CP13" s="634"/>
      <c r="CQ13" s="635"/>
      <c r="CR13" s="636">
        <v>292482</v>
      </c>
      <c r="CS13" s="637"/>
      <c r="CT13" s="637"/>
      <c r="CU13" s="637"/>
      <c r="CV13" s="637"/>
      <c r="CW13" s="637"/>
      <c r="CX13" s="637"/>
      <c r="CY13" s="638"/>
      <c r="CZ13" s="639">
        <v>4.7</v>
      </c>
      <c r="DA13" s="639"/>
      <c r="DB13" s="639"/>
      <c r="DC13" s="639"/>
      <c r="DD13" s="645">
        <v>193956</v>
      </c>
      <c r="DE13" s="637"/>
      <c r="DF13" s="637"/>
      <c r="DG13" s="637"/>
      <c r="DH13" s="637"/>
      <c r="DI13" s="637"/>
      <c r="DJ13" s="637"/>
      <c r="DK13" s="637"/>
      <c r="DL13" s="637"/>
      <c r="DM13" s="637"/>
      <c r="DN13" s="637"/>
      <c r="DO13" s="637"/>
      <c r="DP13" s="638"/>
      <c r="DQ13" s="645">
        <v>137338</v>
      </c>
      <c r="DR13" s="637"/>
      <c r="DS13" s="637"/>
      <c r="DT13" s="637"/>
      <c r="DU13" s="637"/>
      <c r="DV13" s="637"/>
      <c r="DW13" s="637"/>
      <c r="DX13" s="637"/>
      <c r="DY13" s="637"/>
      <c r="DZ13" s="637"/>
      <c r="EA13" s="637"/>
      <c r="EB13" s="637"/>
      <c r="EC13" s="646"/>
    </row>
    <row r="14" spans="2:143" ht="11.25" customHeight="1" x14ac:dyDescent="0.2">
      <c r="B14" s="633" t="s">
        <v>261</v>
      </c>
      <c r="C14" s="634"/>
      <c r="D14" s="634"/>
      <c r="E14" s="634"/>
      <c r="F14" s="634"/>
      <c r="G14" s="634"/>
      <c r="H14" s="634"/>
      <c r="I14" s="634"/>
      <c r="J14" s="634"/>
      <c r="K14" s="634"/>
      <c r="L14" s="634"/>
      <c r="M14" s="634"/>
      <c r="N14" s="634"/>
      <c r="O14" s="634"/>
      <c r="P14" s="634"/>
      <c r="Q14" s="635"/>
      <c r="R14" s="636">
        <v>299</v>
      </c>
      <c r="S14" s="637"/>
      <c r="T14" s="637"/>
      <c r="U14" s="637"/>
      <c r="V14" s="637"/>
      <c r="W14" s="637"/>
      <c r="X14" s="637"/>
      <c r="Y14" s="638"/>
      <c r="Z14" s="639">
        <v>0</v>
      </c>
      <c r="AA14" s="639"/>
      <c r="AB14" s="639"/>
      <c r="AC14" s="639"/>
      <c r="AD14" s="640">
        <v>299</v>
      </c>
      <c r="AE14" s="640"/>
      <c r="AF14" s="640"/>
      <c r="AG14" s="640"/>
      <c r="AH14" s="640"/>
      <c r="AI14" s="640"/>
      <c r="AJ14" s="640"/>
      <c r="AK14" s="640"/>
      <c r="AL14" s="641">
        <v>0</v>
      </c>
      <c r="AM14" s="642"/>
      <c r="AN14" s="642"/>
      <c r="AO14" s="643"/>
      <c r="AP14" s="633" t="s">
        <v>262</v>
      </c>
      <c r="AQ14" s="634"/>
      <c r="AR14" s="634"/>
      <c r="AS14" s="634"/>
      <c r="AT14" s="634"/>
      <c r="AU14" s="634"/>
      <c r="AV14" s="634"/>
      <c r="AW14" s="634"/>
      <c r="AX14" s="634"/>
      <c r="AY14" s="634"/>
      <c r="AZ14" s="634"/>
      <c r="BA14" s="634"/>
      <c r="BB14" s="634"/>
      <c r="BC14" s="634"/>
      <c r="BD14" s="634"/>
      <c r="BE14" s="634"/>
      <c r="BF14" s="635"/>
      <c r="BG14" s="636">
        <v>33687</v>
      </c>
      <c r="BH14" s="637"/>
      <c r="BI14" s="637"/>
      <c r="BJ14" s="637"/>
      <c r="BK14" s="637"/>
      <c r="BL14" s="637"/>
      <c r="BM14" s="637"/>
      <c r="BN14" s="638"/>
      <c r="BO14" s="639">
        <v>2.9</v>
      </c>
      <c r="BP14" s="639"/>
      <c r="BQ14" s="639"/>
      <c r="BR14" s="639"/>
      <c r="BS14" s="640" t="s">
        <v>140</v>
      </c>
      <c r="BT14" s="640"/>
      <c r="BU14" s="640"/>
      <c r="BV14" s="640"/>
      <c r="BW14" s="640"/>
      <c r="BX14" s="640"/>
      <c r="BY14" s="640"/>
      <c r="BZ14" s="640"/>
      <c r="CA14" s="640"/>
      <c r="CB14" s="644"/>
      <c r="CD14" s="633" t="s">
        <v>263</v>
      </c>
      <c r="CE14" s="634"/>
      <c r="CF14" s="634"/>
      <c r="CG14" s="634"/>
      <c r="CH14" s="634"/>
      <c r="CI14" s="634"/>
      <c r="CJ14" s="634"/>
      <c r="CK14" s="634"/>
      <c r="CL14" s="634"/>
      <c r="CM14" s="634"/>
      <c r="CN14" s="634"/>
      <c r="CO14" s="634"/>
      <c r="CP14" s="634"/>
      <c r="CQ14" s="635"/>
      <c r="CR14" s="636">
        <v>290895</v>
      </c>
      <c r="CS14" s="637"/>
      <c r="CT14" s="637"/>
      <c r="CU14" s="637"/>
      <c r="CV14" s="637"/>
      <c r="CW14" s="637"/>
      <c r="CX14" s="637"/>
      <c r="CY14" s="638"/>
      <c r="CZ14" s="639">
        <v>4.5999999999999996</v>
      </c>
      <c r="DA14" s="639"/>
      <c r="DB14" s="639"/>
      <c r="DC14" s="639"/>
      <c r="DD14" s="645">
        <v>117898</v>
      </c>
      <c r="DE14" s="637"/>
      <c r="DF14" s="637"/>
      <c r="DG14" s="637"/>
      <c r="DH14" s="637"/>
      <c r="DI14" s="637"/>
      <c r="DJ14" s="637"/>
      <c r="DK14" s="637"/>
      <c r="DL14" s="637"/>
      <c r="DM14" s="637"/>
      <c r="DN14" s="637"/>
      <c r="DO14" s="637"/>
      <c r="DP14" s="638"/>
      <c r="DQ14" s="645">
        <v>172997</v>
      </c>
      <c r="DR14" s="637"/>
      <c r="DS14" s="637"/>
      <c r="DT14" s="637"/>
      <c r="DU14" s="637"/>
      <c r="DV14" s="637"/>
      <c r="DW14" s="637"/>
      <c r="DX14" s="637"/>
      <c r="DY14" s="637"/>
      <c r="DZ14" s="637"/>
      <c r="EA14" s="637"/>
      <c r="EB14" s="637"/>
      <c r="EC14" s="646"/>
    </row>
    <row r="15" spans="2:143" ht="11.25" customHeight="1" x14ac:dyDescent="0.2">
      <c r="B15" s="633" t="s">
        <v>264</v>
      </c>
      <c r="C15" s="634"/>
      <c r="D15" s="634"/>
      <c r="E15" s="634"/>
      <c r="F15" s="634"/>
      <c r="G15" s="634"/>
      <c r="H15" s="634"/>
      <c r="I15" s="634"/>
      <c r="J15" s="634"/>
      <c r="K15" s="634"/>
      <c r="L15" s="634"/>
      <c r="M15" s="634"/>
      <c r="N15" s="634"/>
      <c r="O15" s="634"/>
      <c r="P15" s="634"/>
      <c r="Q15" s="635"/>
      <c r="R15" s="636" t="s">
        <v>238</v>
      </c>
      <c r="S15" s="637"/>
      <c r="T15" s="637"/>
      <c r="U15" s="637"/>
      <c r="V15" s="637"/>
      <c r="W15" s="637"/>
      <c r="X15" s="637"/>
      <c r="Y15" s="638"/>
      <c r="Z15" s="639" t="s">
        <v>238</v>
      </c>
      <c r="AA15" s="639"/>
      <c r="AB15" s="639"/>
      <c r="AC15" s="639"/>
      <c r="AD15" s="640" t="s">
        <v>140</v>
      </c>
      <c r="AE15" s="640"/>
      <c r="AF15" s="640"/>
      <c r="AG15" s="640"/>
      <c r="AH15" s="640"/>
      <c r="AI15" s="640"/>
      <c r="AJ15" s="640"/>
      <c r="AK15" s="640"/>
      <c r="AL15" s="641" t="s">
        <v>140</v>
      </c>
      <c r="AM15" s="642"/>
      <c r="AN15" s="642"/>
      <c r="AO15" s="643"/>
      <c r="AP15" s="633" t="s">
        <v>265</v>
      </c>
      <c r="AQ15" s="634"/>
      <c r="AR15" s="634"/>
      <c r="AS15" s="634"/>
      <c r="AT15" s="634"/>
      <c r="AU15" s="634"/>
      <c r="AV15" s="634"/>
      <c r="AW15" s="634"/>
      <c r="AX15" s="634"/>
      <c r="AY15" s="634"/>
      <c r="AZ15" s="634"/>
      <c r="BA15" s="634"/>
      <c r="BB15" s="634"/>
      <c r="BC15" s="634"/>
      <c r="BD15" s="634"/>
      <c r="BE15" s="634"/>
      <c r="BF15" s="635"/>
      <c r="BG15" s="636">
        <v>49987</v>
      </c>
      <c r="BH15" s="637"/>
      <c r="BI15" s="637"/>
      <c r="BJ15" s="637"/>
      <c r="BK15" s="637"/>
      <c r="BL15" s="637"/>
      <c r="BM15" s="637"/>
      <c r="BN15" s="638"/>
      <c r="BO15" s="639">
        <v>4.3</v>
      </c>
      <c r="BP15" s="639"/>
      <c r="BQ15" s="639"/>
      <c r="BR15" s="639"/>
      <c r="BS15" s="640" t="s">
        <v>140</v>
      </c>
      <c r="BT15" s="640"/>
      <c r="BU15" s="640"/>
      <c r="BV15" s="640"/>
      <c r="BW15" s="640"/>
      <c r="BX15" s="640"/>
      <c r="BY15" s="640"/>
      <c r="BZ15" s="640"/>
      <c r="CA15" s="640"/>
      <c r="CB15" s="644"/>
      <c r="CD15" s="633" t="s">
        <v>266</v>
      </c>
      <c r="CE15" s="634"/>
      <c r="CF15" s="634"/>
      <c r="CG15" s="634"/>
      <c r="CH15" s="634"/>
      <c r="CI15" s="634"/>
      <c r="CJ15" s="634"/>
      <c r="CK15" s="634"/>
      <c r="CL15" s="634"/>
      <c r="CM15" s="634"/>
      <c r="CN15" s="634"/>
      <c r="CO15" s="634"/>
      <c r="CP15" s="634"/>
      <c r="CQ15" s="635"/>
      <c r="CR15" s="636">
        <v>356772</v>
      </c>
      <c r="CS15" s="637"/>
      <c r="CT15" s="637"/>
      <c r="CU15" s="637"/>
      <c r="CV15" s="637"/>
      <c r="CW15" s="637"/>
      <c r="CX15" s="637"/>
      <c r="CY15" s="638"/>
      <c r="CZ15" s="639">
        <v>5.7</v>
      </c>
      <c r="DA15" s="639"/>
      <c r="DB15" s="639"/>
      <c r="DC15" s="639"/>
      <c r="DD15" s="645">
        <v>6196</v>
      </c>
      <c r="DE15" s="637"/>
      <c r="DF15" s="637"/>
      <c r="DG15" s="637"/>
      <c r="DH15" s="637"/>
      <c r="DI15" s="637"/>
      <c r="DJ15" s="637"/>
      <c r="DK15" s="637"/>
      <c r="DL15" s="637"/>
      <c r="DM15" s="637"/>
      <c r="DN15" s="637"/>
      <c r="DO15" s="637"/>
      <c r="DP15" s="638"/>
      <c r="DQ15" s="645">
        <v>328261</v>
      </c>
      <c r="DR15" s="637"/>
      <c r="DS15" s="637"/>
      <c r="DT15" s="637"/>
      <c r="DU15" s="637"/>
      <c r="DV15" s="637"/>
      <c r="DW15" s="637"/>
      <c r="DX15" s="637"/>
      <c r="DY15" s="637"/>
      <c r="DZ15" s="637"/>
      <c r="EA15" s="637"/>
      <c r="EB15" s="637"/>
      <c r="EC15" s="646"/>
    </row>
    <row r="16" spans="2:143" ht="11.25" customHeight="1" x14ac:dyDescent="0.2">
      <c r="B16" s="633" t="s">
        <v>267</v>
      </c>
      <c r="C16" s="634"/>
      <c r="D16" s="634"/>
      <c r="E16" s="634"/>
      <c r="F16" s="634"/>
      <c r="G16" s="634"/>
      <c r="H16" s="634"/>
      <c r="I16" s="634"/>
      <c r="J16" s="634"/>
      <c r="K16" s="634"/>
      <c r="L16" s="634"/>
      <c r="M16" s="634"/>
      <c r="N16" s="634"/>
      <c r="O16" s="634"/>
      <c r="P16" s="634"/>
      <c r="Q16" s="635"/>
      <c r="R16" s="636">
        <v>13496</v>
      </c>
      <c r="S16" s="637"/>
      <c r="T16" s="637"/>
      <c r="U16" s="637"/>
      <c r="V16" s="637"/>
      <c r="W16" s="637"/>
      <c r="X16" s="637"/>
      <c r="Y16" s="638"/>
      <c r="Z16" s="639">
        <v>0.2</v>
      </c>
      <c r="AA16" s="639"/>
      <c r="AB16" s="639"/>
      <c r="AC16" s="639"/>
      <c r="AD16" s="640">
        <v>13496</v>
      </c>
      <c r="AE16" s="640"/>
      <c r="AF16" s="640"/>
      <c r="AG16" s="640"/>
      <c r="AH16" s="640"/>
      <c r="AI16" s="640"/>
      <c r="AJ16" s="640"/>
      <c r="AK16" s="640"/>
      <c r="AL16" s="641">
        <v>0.4</v>
      </c>
      <c r="AM16" s="642"/>
      <c r="AN16" s="642"/>
      <c r="AO16" s="643"/>
      <c r="AP16" s="633" t="s">
        <v>268</v>
      </c>
      <c r="AQ16" s="634"/>
      <c r="AR16" s="634"/>
      <c r="AS16" s="634"/>
      <c r="AT16" s="634"/>
      <c r="AU16" s="634"/>
      <c r="AV16" s="634"/>
      <c r="AW16" s="634"/>
      <c r="AX16" s="634"/>
      <c r="AY16" s="634"/>
      <c r="AZ16" s="634"/>
      <c r="BA16" s="634"/>
      <c r="BB16" s="634"/>
      <c r="BC16" s="634"/>
      <c r="BD16" s="634"/>
      <c r="BE16" s="634"/>
      <c r="BF16" s="635"/>
      <c r="BG16" s="636">
        <v>9239</v>
      </c>
      <c r="BH16" s="637"/>
      <c r="BI16" s="637"/>
      <c r="BJ16" s="637"/>
      <c r="BK16" s="637"/>
      <c r="BL16" s="637"/>
      <c r="BM16" s="637"/>
      <c r="BN16" s="638"/>
      <c r="BO16" s="639">
        <v>0.8</v>
      </c>
      <c r="BP16" s="639"/>
      <c r="BQ16" s="639"/>
      <c r="BR16" s="639"/>
      <c r="BS16" s="640" t="s">
        <v>132</v>
      </c>
      <c r="BT16" s="640"/>
      <c r="BU16" s="640"/>
      <c r="BV16" s="640"/>
      <c r="BW16" s="640"/>
      <c r="BX16" s="640"/>
      <c r="BY16" s="640"/>
      <c r="BZ16" s="640"/>
      <c r="CA16" s="640"/>
      <c r="CB16" s="644"/>
      <c r="CD16" s="633" t="s">
        <v>269</v>
      </c>
      <c r="CE16" s="634"/>
      <c r="CF16" s="634"/>
      <c r="CG16" s="634"/>
      <c r="CH16" s="634"/>
      <c r="CI16" s="634"/>
      <c r="CJ16" s="634"/>
      <c r="CK16" s="634"/>
      <c r="CL16" s="634"/>
      <c r="CM16" s="634"/>
      <c r="CN16" s="634"/>
      <c r="CO16" s="634"/>
      <c r="CP16" s="634"/>
      <c r="CQ16" s="635"/>
      <c r="CR16" s="636">
        <v>10336</v>
      </c>
      <c r="CS16" s="637"/>
      <c r="CT16" s="637"/>
      <c r="CU16" s="637"/>
      <c r="CV16" s="637"/>
      <c r="CW16" s="637"/>
      <c r="CX16" s="637"/>
      <c r="CY16" s="638"/>
      <c r="CZ16" s="639">
        <v>0.2</v>
      </c>
      <c r="DA16" s="639"/>
      <c r="DB16" s="639"/>
      <c r="DC16" s="639"/>
      <c r="DD16" s="645" t="s">
        <v>238</v>
      </c>
      <c r="DE16" s="637"/>
      <c r="DF16" s="637"/>
      <c r="DG16" s="637"/>
      <c r="DH16" s="637"/>
      <c r="DI16" s="637"/>
      <c r="DJ16" s="637"/>
      <c r="DK16" s="637"/>
      <c r="DL16" s="637"/>
      <c r="DM16" s="637"/>
      <c r="DN16" s="637"/>
      <c r="DO16" s="637"/>
      <c r="DP16" s="638"/>
      <c r="DQ16" s="645" t="s">
        <v>140</v>
      </c>
      <c r="DR16" s="637"/>
      <c r="DS16" s="637"/>
      <c r="DT16" s="637"/>
      <c r="DU16" s="637"/>
      <c r="DV16" s="637"/>
      <c r="DW16" s="637"/>
      <c r="DX16" s="637"/>
      <c r="DY16" s="637"/>
      <c r="DZ16" s="637"/>
      <c r="EA16" s="637"/>
      <c r="EB16" s="637"/>
      <c r="EC16" s="646"/>
    </row>
    <row r="17" spans="2:133" ht="11.25" customHeight="1" x14ac:dyDescent="0.2">
      <c r="B17" s="633" t="s">
        <v>270</v>
      </c>
      <c r="C17" s="634"/>
      <c r="D17" s="634"/>
      <c r="E17" s="634"/>
      <c r="F17" s="634"/>
      <c r="G17" s="634"/>
      <c r="H17" s="634"/>
      <c r="I17" s="634"/>
      <c r="J17" s="634"/>
      <c r="K17" s="634"/>
      <c r="L17" s="634"/>
      <c r="M17" s="634"/>
      <c r="N17" s="634"/>
      <c r="O17" s="634"/>
      <c r="P17" s="634"/>
      <c r="Q17" s="635"/>
      <c r="R17" s="636">
        <v>16453</v>
      </c>
      <c r="S17" s="637"/>
      <c r="T17" s="637"/>
      <c r="U17" s="637"/>
      <c r="V17" s="637"/>
      <c r="W17" s="637"/>
      <c r="X17" s="637"/>
      <c r="Y17" s="638"/>
      <c r="Z17" s="639">
        <v>0.2</v>
      </c>
      <c r="AA17" s="639"/>
      <c r="AB17" s="639"/>
      <c r="AC17" s="639"/>
      <c r="AD17" s="640">
        <v>16453</v>
      </c>
      <c r="AE17" s="640"/>
      <c r="AF17" s="640"/>
      <c r="AG17" s="640"/>
      <c r="AH17" s="640"/>
      <c r="AI17" s="640"/>
      <c r="AJ17" s="640"/>
      <c r="AK17" s="640"/>
      <c r="AL17" s="641">
        <v>0.5</v>
      </c>
      <c r="AM17" s="642"/>
      <c r="AN17" s="642"/>
      <c r="AO17" s="643"/>
      <c r="AP17" s="633" t="s">
        <v>271</v>
      </c>
      <c r="AQ17" s="634"/>
      <c r="AR17" s="634"/>
      <c r="AS17" s="634"/>
      <c r="AT17" s="634"/>
      <c r="AU17" s="634"/>
      <c r="AV17" s="634"/>
      <c r="AW17" s="634"/>
      <c r="AX17" s="634"/>
      <c r="AY17" s="634"/>
      <c r="AZ17" s="634"/>
      <c r="BA17" s="634"/>
      <c r="BB17" s="634"/>
      <c r="BC17" s="634"/>
      <c r="BD17" s="634"/>
      <c r="BE17" s="634"/>
      <c r="BF17" s="635"/>
      <c r="BG17" s="636" t="s">
        <v>238</v>
      </c>
      <c r="BH17" s="637"/>
      <c r="BI17" s="637"/>
      <c r="BJ17" s="637"/>
      <c r="BK17" s="637"/>
      <c r="BL17" s="637"/>
      <c r="BM17" s="637"/>
      <c r="BN17" s="638"/>
      <c r="BO17" s="639" t="s">
        <v>140</v>
      </c>
      <c r="BP17" s="639"/>
      <c r="BQ17" s="639"/>
      <c r="BR17" s="639"/>
      <c r="BS17" s="640" t="s">
        <v>140</v>
      </c>
      <c r="BT17" s="640"/>
      <c r="BU17" s="640"/>
      <c r="BV17" s="640"/>
      <c r="BW17" s="640"/>
      <c r="BX17" s="640"/>
      <c r="BY17" s="640"/>
      <c r="BZ17" s="640"/>
      <c r="CA17" s="640"/>
      <c r="CB17" s="644"/>
      <c r="CD17" s="633" t="s">
        <v>272</v>
      </c>
      <c r="CE17" s="634"/>
      <c r="CF17" s="634"/>
      <c r="CG17" s="634"/>
      <c r="CH17" s="634"/>
      <c r="CI17" s="634"/>
      <c r="CJ17" s="634"/>
      <c r="CK17" s="634"/>
      <c r="CL17" s="634"/>
      <c r="CM17" s="634"/>
      <c r="CN17" s="634"/>
      <c r="CO17" s="634"/>
      <c r="CP17" s="634"/>
      <c r="CQ17" s="635"/>
      <c r="CR17" s="636">
        <v>423714</v>
      </c>
      <c r="CS17" s="637"/>
      <c r="CT17" s="637"/>
      <c r="CU17" s="637"/>
      <c r="CV17" s="637"/>
      <c r="CW17" s="637"/>
      <c r="CX17" s="637"/>
      <c r="CY17" s="638"/>
      <c r="CZ17" s="639">
        <v>6.8</v>
      </c>
      <c r="DA17" s="639"/>
      <c r="DB17" s="639"/>
      <c r="DC17" s="639"/>
      <c r="DD17" s="645" t="s">
        <v>238</v>
      </c>
      <c r="DE17" s="637"/>
      <c r="DF17" s="637"/>
      <c r="DG17" s="637"/>
      <c r="DH17" s="637"/>
      <c r="DI17" s="637"/>
      <c r="DJ17" s="637"/>
      <c r="DK17" s="637"/>
      <c r="DL17" s="637"/>
      <c r="DM17" s="637"/>
      <c r="DN17" s="637"/>
      <c r="DO17" s="637"/>
      <c r="DP17" s="638"/>
      <c r="DQ17" s="645">
        <v>423714</v>
      </c>
      <c r="DR17" s="637"/>
      <c r="DS17" s="637"/>
      <c r="DT17" s="637"/>
      <c r="DU17" s="637"/>
      <c r="DV17" s="637"/>
      <c r="DW17" s="637"/>
      <c r="DX17" s="637"/>
      <c r="DY17" s="637"/>
      <c r="DZ17" s="637"/>
      <c r="EA17" s="637"/>
      <c r="EB17" s="637"/>
      <c r="EC17" s="646"/>
    </row>
    <row r="18" spans="2:133" ht="11.25" customHeight="1" x14ac:dyDescent="0.2">
      <c r="B18" s="633" t="s">
        <v>273</v>
      </c>
      <c r="C18" s="634"/>
      <c r="D18" s="634"/>
      <c r="E18" s="634"/>
      <c r="F18" s="634"/>
      <c r="G18" s="634"/>
      <c r="H18" s="634"/>
      <c r="I18" s="634"/>
      <c r="J18" s="634"/>
      <c r="K18" s="634"/>
      <c r="L18" s="634"/>
      <c r="M18" s="634"/>
      <c r="N18" s="634"/>
      <c r="O18" s="634"/>
      <c r="P18" s="634"/>
      <c r="Q18" s="635"/>
      <c r="R18" s="636">
        <v>3617</v>
      </c>
      <c r="S18" s="637"/>
      <c r="T18" s="637"/>
      <c r="U18" s="637"/>
      <c r="V18" s="637"/>
      <c r="W18" s="637"/>
      <c r="X18" s="637"/>
      <c r="Y18" s="638"/>
      <c r="Z18" s="639">
        <v>0.1</v>
      </c>
      <c r="AA18" s="639"/>
      <c r="AB18" s="639"/>
      <c r="AC18" s="639"/>
      <c r="AD18" s="640">
        <v>3617</v>
      </c>
      <c r="AE18" s="640"/>
      <c r="AF18" s="640"/>
      <c r="AG18" s="640"/>
      <c r="AH18" s="640"/>
      <c r="AI18" s="640"/>
      <c r="AJ18" s="640"/>
      <c r="AK18" s="640"/>
      <c r="AL18" s="641">
        <v>0.1</v>
      </c>
      <c r="AM18" s="642"/>
      <c r="AN18" s="642"/>
      <c r="AO18" s="643"/>
      <c r="AP18" s="633" t="s">
        <v>274</v>
      </c>
      <c r="AQ18" s="634"/>
      <c r="AR18" s="634"/>
      <c r="AS18" s="634"/>
      <c r="AT18" s="634"/>
      <c r="AU18" s="634"/>
      <c r="AV18" s="634"/>
      <c r="AW18" s="634"/>
      <c r="AX18" s="634"/>
      <c r="AY18" s="634"/>
      <c r="AZ18" s="634"/>
      <c r="BA18" s="634"/>
      <c r="BB18" s="634"/>
      <c r="BC18" s="634"/>
      <c r="BD18" s="634"/>
      <c r="BE18" s="634"/>
      <c r="BF18" s="635"/>
      <c r="BG18" s="636" t="s">
        <v>238</v>
      </c>
      <c r="BH18" s="637"/>
      <c r="BI18" s="637"/>
      <c r="BJ18" s="637"/>
      <c r="BK18" s="637"/>
      <c r="BL18" s="637"/>
      <c r="BM18" s="637"/>
      <c r="BN18" s="638"/>
      <c r="BO18" s="639" t="s">
        <v>132</v>
      </c>
      <c r="BP18" s="639"/>
      <c r="BQ18" s="639"/>
      <c r="BR18" s="639"/>
      <c r="BS18" s="640" t="s">
        <v>238</v>
      </c>
      <c r="BT18" s="640"/>
      <c r="BU18" s="640"/>
      <c r="BV18" s="640"/>
      <c r="BW18" s="640"/>
      <c r="BX18" s="640"/>
      <c r="BY18" s="640"/>
      <c r="BZ18" s="640"/>
      <c r="CA18" s="640"/>
      <c r="CB18" s="644"/>
      <c r="CD18" s="633" t="s">
        <v>275</v>
      </c>
      <c r="CE18" s="634"/>
      <c r="CF18" s="634"/>
      <c r="CG18" s="634"/>
      <c r="CH18" s="634"/>
      <c r="CI18" s="634"/>
      <c r="CJ18" s="634"/>
      <c r="CK18" s="634"/>
      <c r="CL18" s="634"/>
      <c r="CM18" s="634"/>
      <c r="CN18" s="634"/>
      <c r="CO18" s="634"/>
      <c r="CP18" s="634"/>
      <c r="CQ18" s="635"/>
      <c r="CR18" s="636" t="s">
        <v>238</v>
      </c>
      <c r="CS18" s="637"/>
      <c r="CT18" s="637"/>
      <c r="CU18" s="637"/>
      <c r="CV18" s="637"/>
      <c r="CW18" s="637"/>
      <c r="CX18" s="637"/>
      <c r="CY18" s="638"/>
      <c r="CZ18" s="639" t="s">
        <v>140</v>
      </c>
      <c r="DA18" s="639"/>
      <c r="DB18" s="639"/>
      <c r="DC18" s="639"/>
      <c r="DD18" s="645" t="s">
        <v>140</v>
      </c>
      <c r="DE18" s="637"/>
      <c r="DF18" s="637"/>
      <c r="DG18" s="637"/>
      <c r="DH18" s="637"/>
      <c r="DI18" s="637"/>
      <c r="DJ18" s="637"/>
      <c r="DK18" s="637"/>
      <c r="DL18" s="637"/>
      <c r="DM18" s="637"/>
      <c r="DN18" s="637"/>
      <c r="DO18" s="637"/>
      <c r="DP18" s="638"/>
      <c r="DQ18" s="645" t="s">
        <v>238</v>
      </c>
      <c r="DR18" s="637"/>
      <c r="DS18" s="637"/>
      <c r="DT18" s="637"/>
      <c r="DU18" s="637"/>
      <c r="DV18" s="637"/>
      <c r="DW18" s="637"/>
      <c r="DX18" s="637"/>
      <c r="DY18" s="637"/>
      <c r="DZ18" s="637"/>
      <c r="EA18" s="637"/>
      <c r="EB18" s="637"/>
      <c r="EC18" s="646"/>
    </row>
    <row r="19" spans="2:133" ht="11.25" customHeight="1" x14ac:dyDescent="0.2">
      <c r="B19" s="633" t="s">
        <v>276</v>
      </c>
      <c r="C19" s="634"/>
      <c r="D19" s="634"/>
      <c r="E19" s="634"/>
      <c r="F19" s="634"/>
      <c r="G19" s="634"/>
      <c r="H19" s="634"/>
      <c r="I19" s="634"/>
      <c r="J19" s="634"/>
      <c r="K19" s="634"/>
      <c r="L19" s="634"/>
      <c r="M19" s="634"/>
      <c r="N19" s="634"/>
      <c r="O19" s="634"/>
      <c r="P19" s="634"/>
      <c r="Q19" s="635"/>
      <c r="R19" s="636">
        <v>2551</v>
      </c>
      <c r="S19" s="637"/>
      <c r="T19" s="637"/>
      <c r="U19" s="637"/>
      <c r="V19" s="637"/>
      <c r="W19" s="637"/>
      <c r="X19" s="637"/>
      <c r="Y19" s="638"/>
      <c r="Z19" s="639">
        <v>0</v>
      </c>
      <c r="AA19" s="639"/>
      <c r="AB19" s="639"/>
      <c r="AC19" s="639"/>
      <c r="AD19" s="640">
        <v>2551</v>
      </c>
      <c r="AE19" s="640"/>
      <c r="AF19" s="640"/>
      <c r="AG19" s="640"/>
      <c r="AH19" s="640"/>
      <c r="AI19" s="640"/>
      <c r="AJ19" s="640"/>
      <c r="AK19" s="640"/>
      <c r="AL19" s="641">
        <v>0.1</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t="s">
        <v>140</v>
      </c>
      <c r="BH19" s="637"/>
      <c r="BI19" s="637"/>
      <c r="BJ19" s="637"/>
      <c r="BK19" s="637"/>
      <c r="BL19" s="637"/>
      <c r="BM19" s="637"/>
      <c r="BN19" s="638"/>
      <c r="BO19" s="639" t="s">
        <v>140</v>
      </c>
      <c r="BP19" s="639"/>
      <c r="BQ19" s="639"/>
      <c r="BR19" s="639"/>
      <c r="BS19" s="640" t="s">
        <v>238</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132</v>
      </c>
      <c r="CS19" s="637"/>
      <c r="CT19" s="637"/>
      <c r="CU19" s="637"/>
      <c r="CV19" s="637"/>
      <c r="CW19" s="637"/>
      <c r="CX19" s="637"/>
      <c r="CY19" s="638"/>
      <c r="CZ19" s="639" t="s">
        <v>132</v>
      </c>
      <c r="DA19" s="639"/>
      <c r="DB19" s="639"/>
      <c r="DC19" s="639"/>
      <c r="DD19" s="645" t="s">
        <v>238</v>
      </c>
      <c r="DE19" s="637"/>
      <c r="DF19" s="637"/>
      <c r="DG19" s="637"/>
      <c r="DH19" s="637"/>
      <c r="DI19" s="637"/>
      <c r="DJ19" s="637"/>
      <c r="DK19" s="637"/>
      <c r="DL19" s="637"/>
      <c r="DM19" s="637"/>
      <c r="DN19" s="637"/>
      <c r="DO19" s="637"/>
      <c r="DP19" s="638"/>
      <c r="DQ19" s="645" t="s">
        <v>238</v>
      </c>
      <c r="DR19" s="637"/>
      <c r="DS19" s="637"/>
      <c r="DT19" s="637"/>
      <c r="DU19" s="637"/>
      <c r="DV19" s="637"/>
      <c r="DW19" s="637"/>
      <c r="DX19" s="637"/>
      <c r="DY19" s="637"/>
      <c r="DZ19" s="637"/>
      <c r="EA19" s="637"/>
      <c r="EB19" s="637"/>
      <c r="EC19" s="646"/>
    </row>
    <row r="20" spans="2:133" ht="11.25" customHeight="1" x14ac:dyDescent="0.2">
      <c r="B20" s="649" t="s">
        <v>279</v>
      </c>
      <c r="C20" s="650"/>
      <c r="D20" s="650"/>
      <c r="E20" s="650"/>
      <c r="F20" s="650"/>
      <c r="G20" s="650"/>
      <c r="H20" s="650"/>
      <c r="I20" s="650"/>
      <c r="J20" s="650"/>
      <c r="K20" s="650"/>
      <c r="L20" s="650"/>
      <c r="M20" s="650"/>
      <c r="N20" s="650"/>
      <c r="O20" s="650"/>
      <c r="P20" s="650"/>
      <c r="Q20" s="651"/>
      <c r="R20" s="636">
        <v>1066</v>
      </c>
      <c r="S20" s="637"/>
      <c r="T20" s="637"/>
      <c r="U20" s="637"/>
      <c r="V20" s="637"/>
      <c r="W20" s="637"/>
      <c r="X20" s="637"/>
      <c r="Y20" s="638"/>
      <c r="Z20" s="639">
        <v>0</v>
      </c>
      <c r="AA20" s="639"/>
      <c r="AB20" s="639"/>
      <c r="AC20" s="639"/>
      <c r="AD20" s="640">
        <v>1066</v>
      </c>
      <c r="AE20" s="640"/>
      <c r="AF20" s="640"/>
      <c r="AG20" s="640"/>
      <c r="AH20" s="640"/>
      <c r="AI20" s="640"/>
      <c r="AJ20" s="640"/>
      <c r="AK20" s="640"/>
      <c r="AL20" s="641">
        <v>0</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t="s">
        <v>132</v>
      </c>
      <c r="BH20" s="637"/>
      <c r="BI20" s="637"/>
      <c r="BJ20" s="637"/>
      <c r="BK20" s="637"/>
      <c r="BL20" s="637"/>
      <c r="BM20" s="637"/>
      <c r="BN20" s="638"/>
      <c r="BO20" s="639" t="s">
        <v>132</v>
      </c>
      <c r="BP20" s="639"/>
      <c r="BQ20" s="639"/>
      <c r="BR20" s="639"/>
      <c r="BS20" s="640" t="s">
        <v>140</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6258923</v>
      </c>
      <c r="CS20" s="637"/>
      <c r="CT20" s="637"/>
      <c r="CU20" s="637"/>
      <c r="CV20" s="637"/>
      <c r="CW20" s="637"/>
      <c r="CX20" s="637"/>
      <c r="CY20" s="638"/>
      <c r="CZ20" s="639">
        <v>100</v>
      </c>
      <c r="DA20" s="639"/>
      <c r="DB20" s="639"/>
      <c r="DC20" s="639"/>
      <c r="DD20" s="645">
        <v>1681576</v>
      </c>
      <c r="DE20" s="637"/>
      <c r="DF20" s="637"/>
      <c r="DG20" s="637"/>
      <c r="DH20" s="637"/>
      <c r="DI20" s="637"/>
      <c r="DJ20" s="637"/>
      <c r="DK20" s="637"/>
      <c r="DL20" s="637"/>
      <c r="DM20" s="637"/>
      <c r="DN20" s="637"/>
      <c r="DO20" s="637"/>
      <c r="DP20" s="638"/>
      <c r="DQ20" s="645">
        <v>3777076</v>
      </c>
      <c r="DR20" s="637"/>
      <c r="DS20" s="637"/>
      <c r="DT20" s="637"/>
      <c r="DU20" s="637"/>
      <c r="DV20" s="637"/>
      <c r="DW20" s="637"/>
      <c r="DX20" s="637"/>
      <c r="DY20" s="637"/>
      <c r="DZ20" s="637"/>
      <c r="EA20" s="637"/>
      <c r="EB20" s="637"/>
      <c r="EC20" s="646"/>
    </row>
    <row r="21" spans="2:133" ht="11.25" customHeight="1" x14ac:dyDescent="0.2">
      <c r="B21" s="633" t="s">
        <v>282</v>
      </c>
      <c r="C21" s="634"/>
      <c r="D21" s="634"/>
      <c r="E21" s="634"/>
      <c r="F21" s="634"/>
      <c r="G21" s="634"/>
      <c r="H21" s="634"/>
      <c r="I21" s="634"/>
      <c r="J21" s="634"/>
      <c r="K21" s="634"/>
      <c r="L21" s="634"/>
      <c r="M21" s="634"/>
      <c r="N21" s="634"/>
      <c r="O21" s="634"/>
      <c r="P21" s="634"/>
      <c r="Q21" s="635"/>
      <c r="R21" s="636">
        <v>1869006</v>
      </c>
      <c r="S21" s="637"/>
      <c r="T21" s="637"/>
      <c r="U21" s="637"/>
      <c r="V21" s="637"/>
      <c r="W21" s="637"/>
      <c r="X21" s="637"/>
      <c r="Y21" s="638"/>
      <c r="Z21" s="639">
        <v>28</v>
      </c>
      <c r="AA21" s="639"/>
      <c r="AB21" s="639"/>
      <c r="AC21" s="639"/>
      <c r="AD21" s="640">
        <v>1719623</v>
      </c>
      <c r="AE21" s="640"/>
      <c r="AF21" s="640"/>
      <c r="AG21" s="640"/>
      <c r="AH21" s="640"/>
      <c r="AI21" s="640"/>
      <c r="AJ21" s="640"/>
      <c r="AK21" s="640"/>
      <c r="AL21" s="641">
        <v>51.8</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t="s">
        <v>132</v>
      </c>
      <c r="BH21" s="637"/>
      <c r="BI21" s="637"/>
      <c r="BJ21" s="637"/>
      <c r="BK21" s="637"/>
      <c r="BL21" s="637"/>
      <c r="BM21" s="637"/>
      <c r="BN21" s="638"/>
      <c r="BO21" s="639" t="s">
        <v>140</v>
      </c>
      <c r="BP21" s="639"/>
      <c r="BQ21" s="639"/>
      <c r="BR21" s="639"/>
      <c r="BS21" s="640" t="s">
        <v>140</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284</v>
      </c>
      <c r="C22" s="634"/>
      <c r="D22" s="634"/>
      <c r="E22" s="634"/>
      <c r="F22" s="634"/>
      <c r="G22" s="634"/>
      <c r="H22" s="634"/>
      <c r="I22" s="634"/>
      <c r="J22" s="634"/>
      <c r="K22" s="634"/>
      <c r="L22" s="634"/>
      <c r="M22" s="634"/>
      <c r="N22" s="634"/>
      <c r="O22" s="634"/>
      <c r="P22" s="634"/>
      <c r="Q22" s="635"/>
      <c r="R22" s="636">
        <v>1719623</v>
      </c>
      <c r="S22" s="637"/>
      <c r="T22" s="637"/>
      <c r="U22" s="637"/>
      <c r="V22" s="637"/>
      <c r="W22" s="637"/>
      <c r="X22" s="637"/>
      <c r="Y22" s="638"/>
      <c r="Z22" s="639">
        <v>25.8</v>
      </c>
      <c r="AA22" s="639"/>
      <c r="AB22" s="639"/>
      <c r="AC22" s="639"/>
      <c r="AD22" s="640">
        <v>1719623</v>
      </c>
      <c r="AE22" s="640"/>
      <c r="AF22" s="640"/>
      <c r="AG22" s="640"/>
      <c r="AH22" s="640"/>
      <c r="AI22" s="640"/>
      <c r="AJ22" s="640"/>
      <c r="AK22" s="640"/>
      <c r="AL22" s="641">
        <v>51.8</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238</v>
      </c>
      <c r="BH22" s="637"/>
      <c r="BI22" s="637"/>
      <c r="BJ22" s="637"/>
      <c r="BK22" s="637"/>
      <c r="BL22" s="637"/>
      <c r="BM22" s="637"/>
      <c r="BN22" s="638"/>
      <c r="BO22" s="639" t="s">
        <v>132</v>
      </c>
      <c r="BP22" s="639"/>
      <c r="BQ22" s="639"/>
      <c r="BR22" s="639"/>
      <c r="BS22" s="640" t="s">
        <v>238</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287</v>
      </c>
      <c r="C23" s="634"/>
      <c r="D23" s="634"/>
      <c r="E23" s="634"/>
      <c r="F23" s="634"/>
      <c r="G23" s="634"/>
      <c r="H23" s="634"/>
      <c r="I23" s="634"/>
      <c r="J23" s="634"/>
      <c r="K23" s="634"/>
      <c r="L23" s="634"/>
      <c r="M23" s="634"/>
      <c r="N23" s="634"/>
      <c r="O23" s="634"/>
      <c r="P23" s="634"/>
      <c r="Q23" s="635"/>
      <c r="R23" s="636">
        <v>149378</v>
      </c>
      <c r="S23" s="637"/>
      <c r="T23" s="637"/>
      <c r="U23" s="637"/>
      <c r="V23" s="637"/>
      <c r="W23" s="637"/>
      <c r="X23" s="637"/>
      <c r="Y23" s="638"/>
      <c r="Z23" s="639">
        <v>2.2000000000000002</v>
      </c>
      <c r="AA23" s="639"/>
      <c r="AB23" s="639"/>
      <c r="AC23" s="639"/>
      <c r="AD23" s="640" t="s">
        <v>238</v>
      </c>
      <c r="AE23" s="640"/>
      <c r="AF23" s="640"/>
      <c r="AG23" s="640"/>
      <c r="AH23" s="640"/>
      <c r="AI23" s="640"/>
      <c r="AJ23" s="640"/>
      <c r="AK23" s="640"/>
      <c r="AL23" s="641" t="s">
        <v>140</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t="s">
        <v>132</v>
      </c>
      <c r="BH23" s="637"/>
      <c r="BI23" s="637"/>
      <c r="BJ23" s="637"/>
      <c r="BK23" s="637"/>
      <c r="BL23" s="637"/>
      <c r="BM23" s="637"/>
      <c r="BN23" s="638"/>
      <c r="BO23" s="639" t="s">
        <v>132</v>
      </c>
      <c r="BP23" s="639"/>
      <c r="BQ23" s="639"/>
      <c r="BR23" s="639"/>
      <c r="BS23" s="640" t="s">
        <v>132</v>
      </c>
      <c r="BT23" s="640"/>
      <c r="BU23" s="640"/>
      <c r="BV23" s="640"/>
      <c r="BW23" s="640"/>
      <c r="BX23" s="640"/>
      <c r="BY23" s="640"/>
      <c r="BZ23" s="640"/>
      <c r="CA23" s="640"/>
      <c r="CB23" s="644"/>
      <c r="CD23" s="618" t="s">
        <v>227</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3" t="s">
        <v>292</v>
      </c>
      <c r="DM23" s="664"/>
      <c r="DN23" s="664"/>
      <c r="DO23" s="664"/>
      <c r="DP23" s="664"/>
      <c r="DQ23" s="664"/>
      <c r="DR23" s="664"/>
      <c r="DS23" s="664"/>
      <c r="DT23" s="664"/>
      <c r="DU23" s="664"/>
      <c r="DV23" s="665"/>
      <c r="DW23" s="618" t="s">
        <v>293</v>
      </c>
      <c r="DX23" s="619"/>
      <c r="DY23" s="619"/>
      <c r="DZ23" s="619"/>
      <c r="EA23" s="619"/>
      <c r="EB23" s="619"/>
      <c r="EC23" s="620"/>
    </row>
    <row r="24" spans="2:133" ht="11.25" customHeight="1" x14ac:dyDescent="0.2">
      <c r="B24" s="633" t="s">
        <v>294</v>
      </c>
      <c r="C24" s="634"/>
      <c r="D24" s="634"/>
      <c r="E24" s="634"/>
      <c r="F24" s="634"/>
      <c r="G24" s="634"/>
      <c r="H24" s="634"/>
      <c r="I24" s="634"/>
      <c r="J24" s="634"/>
      <c r="K24" s="634"/>
      <c r="L24" s="634"/>
      <c r="M24" s="634"/>
      <c r="N24" s="634"/>
      <c r="O24" s="634"/>
      <c r="P24" s="634"/>
      <c r="Q24" s="635"/>
      <c r="R24" s="636">
        <v>5</v>
      </c>
      <c r="S24" s="637"/>
      <c r="T24" s="637"/>
      <c r="U24" s="637"/>
      <c r="V24" s="637"/>
      <c r="W24" s="637"/>
      <c r="X24" s="637"/>
      <c r="Y24" s="638"/>
      <c r="Z24" s="639">
        <v>0</v>
      </c>
      <c r="AA24" s="639"/>
      <c r="AB24" s="639"/>
      <c r="AC24" s="639"/>
      <c r="AD24" s="640" t="s">
        <v>140</v>
      </c>
      <c r="AE24" s="640"/>
      <c r="AF24" s="640"/>
      <c r="AG24" s="640"/>
      <c r="AH24" s="640"/>
      <c r="AI24" s="640"/>
      <c r="AJ24" s="640"/>
      <c r="AK24" s="640"/>
      <c r="AL24" s="641" t="s">
        <v>132</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238</v>
      </c>
      <c r="BH24" s="637"/>
      <c r="BI24" s="637"/>
      <c r="BJ24" s="637"/>
      <c r="BK24" s="637"/>
      <c r="BL24" s="637"/>
      <c r="BM24" s="637"/>
      <c r="BN24" s="638"/>
      <c r="BO24" s="639" t="s">
        <v>132</v>
      </c>
      <c r="BP24" s="639"/>
      <c r="BQ24" s="639"/>
      <c r="BR24" s="639"/>
      <c r="BS24" s="640" t="s">
        <v>238</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1855348</v>
      </c>
      <c r="CS24" s="626"/>
      <c r="CT24" s="626"/>
      <c r="CU24" s="626"/>
      <c r="CV24" s="626"/>
      <c r="CW24" s="626"/>
      <c r="CX24" s="626"/>
      <c r="CY24" s="627"/>
      <c r="CZ24" s="630">
        <v>29.6</v>
      </c>
      <c r="DA24" s="631"/>
      <c r="DB24" s="631"/>
      <c r="DC24" s="647"/>
      <c r="DD24" s="670">
        <v>1452653</v>
      </c>
      <c r="DE24" s="626"/>
      <c r="DF24" s="626"/>
      <c r="DG24" s="626"/>
      <c r="DH24" s="626"/>
      <c r="DI24" s="626"/>
      <c r="DJ24" s="626"/>
      <c r="DK24" s="627"/>
      <c r="DL24" s="670">
        <v>1450631</v>
      </c>
      <c r="DM24" s="626"/>
      <c r="DN24" s="626"/>
      <c r="DO24" s="626"/>
      <c r="DP24" s="626"/>
      <c r="DQ24" s="626"/>
      <c r="DR24" s="626"/>
      <c r="DS24" s="626"/>
      <c r="DT24" s="626"/>
      <c r="DU24" s="626"/>
      <c r="DV24" s="627"/>
      <c r="DW24" s="630">
        <v>43.1</v>
      </c>
      <c r="DX24" s="631"/>
      <c r="DY24" s="631"/>
      <c r="DZ24" s="631"/>
      <c r="EA24" s="631"/>
      <c r="EB24" s="631"/>
      <c r="EC24" s="632"/>
    </row>
    <row r="25" spans="2:133" ht="11.25" customHeight="1" x14ac:dyDescent="0.2">
      <c r="B25" s="633" t="s">
        <v>297</v>
      </c>
      <c r="C25" s="634"/>
      <c r="D25" s="634"/>
      <c r="E25" s="634"/>
      <c r="F25" s="634"/>
      <c r="G25" s="634"/>
      <c r="H25" s="634"/>
      <c r="I25" s="634"/>
      <c r="J25" s="634"/>
      <c r="K25" s="634"/>
      <c r="L25" s="634"/>
      <c r="M25" s="634"/>
      <c r="N25" s="634"/>
      <c r="O25" s="634"/>
      <c r="P25" s="634"/>
      <c r="Q25" s="635"/>
      <c r="R25" s="636">
        <v>3453938</v>
      </c>
      <c r="S25" s="637"/>
      <c r="T25" s="637"/>
      <c r="U25" s="637"/>
      <c r="V25" s="637"/>
      <c r="W25" s="637"/>
      <c r="X25" s="637"/>
      <c r="Y25" s="638"/>
      <c r="Z25" s="639">
        <v>51.8</v>
      </c>
      <c r="AA25" s="639"/>
      <c r="AB25" s="639"/>
      <c r="AC25" s="639"/>
      <c r="AD25" s="640">
        <v>3304555</v>
      </c>
      <c r="AE25" s="640"/>
      <c r="AF25" s="640"/>
      <c r="AG25" s="640"/>
      <c r="AH25" s="640"/>
      <c r="AI25" s="640"/>
      <c r="AJ25" s="640"/>
      <c r="AK25" s="640"/>
      <c r="AL25" s="641">
        <v>99.5</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238</v>
      </c>
      <c r="BH25" s="637"/>
      <c r="BI25" s="637"/>
      <c r="BJ25" s="637"/>
      <c r="BK25" s="637"/>
      <c r="BL25" s="637"/>
      <c r="BM25" s="637"/>
      <c r="BN25" s="638"/>
      <c r="BO25" s="639" t="s">
        <v>132</v>
      </c>
      <c r="BP25" s="639"/>
      <c r="BQ25" s="639"/>
      <c r="BR25" s="639"/>
      <c r="BS25" s="640" t="s">
        <v>132</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980925</v>
      </c>
      <c r="CS25" s="666"/>
      <c r="CT25" s="666"/>
      <c r="CU25" s="666"/>
      <c r="CV25" s="666"/>
      <c r="CW25" s="666"/>
      <c r="CX25" s="666"/>
      <c r="CY25" s="667"/>
      <c r="CZ25" s="641">
        <v>15.7</v>
      </c>
      <c r="DA25" s="668"/>
      <c r="DB25" s="668"/>
      <c r="DC25" s="671"/>
      <c r="DD25" s="645">
        <v>882575</v>
      </c>
      <c r="DE25" s="666"/>
      <c r="DF25" s="666"/>
      <c r="DG25" s="666"/>
      <c r="DH25" s="666"/>
      <c r="DI25" s="666"/>
      <c r="DJ25" s="666"/>
      <c r="DK25" s="667"/>
      <c r="DL25" s="645">
        <v>881757</v>
      </c>
      <c r="DM25" s="666"/>
      <c r="DN25" s="666"/>
      <c r="DO25" s="666"/>
      <c r="DP25" s="666"/>
      <c r="DQ25" s="666"/>
      <c r="DR25" s="666"/>
      <c r="DS25" s="666"/>
      <c r="DT25" s="666"/>
      <c r="DU25" s="666"/>
      <c r="DV25" s="667"/>
      <c r="DW25" s="641">
        <v>26.2</v>
      </c>
      <c r="DX25" s="668"/>
      <c r="DY25" s="668"/>
      <c r="DZ25" s="668"/>
      <c r="EA25" s="668"/>
      <c r="EB25" s="668"/>
      <c r="EC25" s="669"/>
    </row>
    <row r="26" spans="2:133" ht="11.25" customHeight="1" x14ac:dyDescent="0.2">
      <c r="B26" s="633" t="s">
        <v>300</v>
      </c>
      <c r="C26" s="634"/>
      <c r="D26" s="634"/>
      <c r="E26" s="634"/>
      <c r="F26" s="634"/>
      <c r="G26" s="634"/>
      <c r="H26" s="634"/>
      <c r="I26" s="634"/>
      <c r="J26" s="634"/>
      <c r="K26" s="634"/>
      <c r="L26" s="634"/>
      <c r="M26" s="634"/>
      <c r="N26" s="634"/>
      <c r="O26" s="634"/>
      <c r="P26" s="634"/>
      <c r="Q26" s="635"/>
      <c r="R26" s="636">
        <v>1815</v>
      </c>
      <c r="S26" s="637"/>
      <c r="T26" s="637"/>
      <c r="U26" s="637"/>
      <c r="V26" s="637"/>
      <c r="W26" s="637"/>
      <c r="X26" s="637"/>
      <c r="Y26" s="638"/>
      <c r="Z26" s="639">
        <v>0</v>
      </c>
      <c r="AA26" s="639"/>
      <c r="AB26" s="639"/>
      <c r="AC26" s="639"/>
      <c r="AD26" s="640">
        <v>1815</v>
      </c>
      <c r="AE26" s="640"/>
      <c r="AF26" s="640"/>
      <c r="AG26" s="640"/>
      <c r="AH26" s="640"/>
      <c r="AI26" s="640"/>
      <c r="AJ26" s="640"/>
      <c r="AK26" s="640"/>
      <c r="AL26" s="641">
        <v>0.1</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238</v>
      </c>
      <c r="BH26" s="637"/>
      <c r="BI26" s="637"/>
      <c r="BJ26" s="637"/>
      <c r="BK26" s="637"/>
      <c r="BL26" s="637"/>
      <c r="BM26" s="637"/>
      <c r="BN26" s="638"/>
      <c r="BO26" s="639" t="s">
        <v>132</v>
      </c>
      <c r="BP26" s="639"/>
      <c r="BQ26" s="639"/>
      <c r="BR26" s="639"/>
      <c r="BS26" s="640" t="s">
        <v>132</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555930</v>
      </c>
      <c r="CS26" s="637"/>
      <c r="CT26" s="637"/>
      <c r="CU26" s="637"/>
      <c r="CV26" s="637"/>
      <c r="CW26" s="637"/>
      <c r="CX26" s="637"/>
      <c r="CY26" s="638"/>
      <c r="CZ26" s="641">
        <v>8.9</v>
      </c>
      <c r="DA26" s="668"/>
      <c r="DB26" s="668"/>
      <c r="DC26" s="671"/>
      <c r="DD26" s="645">
        <v>481532</v>
      </c>
      <c r="DE26" s="637"/>
      <c r="DF26" s="637"/>
      <c r="DG26" s="637"/>
      <c r="DH26" s="637"/>
      <c r="DI26" s="637"/>
      <c r="DJ26" s="637"/>
      <c r="DK26" s="638"/>
      <c r="DL26" s="645" t="s">
        <v>132</v>
      </c>
      <c r="DM26" s="637"/>
      <c r="DN26" s="637"/>
      <c r="DO26" s="637"/>
      <c r="DP26" s="637"/>
      <c r="DQ26" s="637"/>
      <c r="DR26" s="637"/>
      <c r="DS26" s="637"/>
      <c r="DT26" s="637"/>
      <c r="DU26" s="637"/>
      <c r="DV26" s="638"/>
      <c r="DW26" s="641" t="s">
        <v>132</v>
      </c>
      <c r="DX26" s="668"/>
      <c r="DY26" s="668"/>
      <c r="DZ26" s="668"/>
      <c r="EA26" s="668"/>
      <c r="EB26" s="668"/>
      <c r="EC26" s="669"/>
    </row>
    <row r="27" spans="2:133" ht="11.25" customHeight="1" x14ac:dyDescent="0.2">
      <c r="B27" s="633" t="s">
        <v>303</v>
      </c>
      <c r="C27" s="634"/>
      <c r="D27" s="634"/>
      <c r="E27" s="634"/>
      <c r="F27" s="634"/>
      <c r="G27" s="634"/>
      <c r="H27" s="634"/>
      <c r="I27" s="634"/>
      <c r="J27" s="634"/>
      <c r="K27" s="634"/>
      <c r="L27" s="634"/>
      <c r="M27" s="634"/>
      <c r="N27" s="634"/>
      <c r="O27" s="634"/>
      <c r="P27" s="634"/>
      <c r="Q27" s="635"/>
      <c r="R27" s="636">
        <v>29223</v>
      </c>
      <c r="S27" s="637"/>
      <c r="T27" s="637"/>
      <c r="U27" s="637"/>
      <c r="V27" s="637"/>
      <c r="W27" s="637"/>
      <c r="X27" s="637"/>
      <c r="Y27" s="638"/>
      <c r="Z27" s="639">
        <v>0.4</v>
      </c>
      <c r="AA27" s="639"/>
      <c r="AB27" s="639"/>
      <c r="AC27" s="639"/>
      <c r="AD27" s="640" t="s">
        <v>238</v>
      </c>
      <c r="AE27" s="640"/>
      <c r="AF27" s="640"/>
      <c r="AG27" s="640"/>
      <c r="AH27" s="640"/>
      <c r="AI27" s="640"/>
      <c r="AJ27" s="640"/>
      <c r="AK27" s="640"/>
      <c r="AL27" s="641" t="s">
        <v>132</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1151164</v>
      </c>
      <c r="BH27" s="637"/>
      <c r="BI27" s="637"/>
      <c r="BJ27" s="637"/>
      <c r="BK27" s="637"/>
      <c r="BL27" s="637"/>
      <c r="BM27" s="637"/>
      <c r="BN27" s="638"/>
      <c r="BO27" s="639">
        <v>100</v>
      </c>
      <c r="BP27" s="639"/>
      <c r="BQ27" s="639"/>
      <c r="BR27" s="639"/>
      <c r="BS27" s="640" t="s">
        <v>132</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450709</v>
      </c>
      <c r="CS27" s="666"/>
      <c r="CT27" s="666"/>
      <c r="CU27" s="666"/>
      <c r="CV27" s="666"/>
      <c r="CW27" s="666"/>
      <c r="CX27" s="666"/>
      <c r="CY27" s="667"/>
      <c r="CZ27" s="641">
        <v>7.2</v>
      </c>
      <c r="DA27" s="668"/>
      <c r="DB27" s="668"/>
      <c r="DC27" s="671"/>
      <c r="DD27" s="645">
        <v>146364</v>
      </c>
      <c r="DE27" s="666"/>
      <c r="DF27" s="666"/>
      <c r="DG27" s="666"/>
      <c r="DH27" s="666"/>
      <c r="DI27" s="666"/>
      <c r="DJ27" s="666"/>
      <c r="DK27" s="667"/>
      <c r="DL27" s="645">
        <v>145160</v>
      </c>
      <c r="DM27" s="666"/>
      <c r="DN27" s="666"/>
      <c r="DO27" s="666"/>
      <c r="DP27" s="666"/>
      <c r="DQ27" s="666"/>
      <c r="DR27" s="666"/>
      <c r="DS27" s="666"/>
      <c r="DT27" s="666"/>
      <c r="DU27" s="666"/>
      <c r="DV27" s="667"/>
      <c r="DW27" s="641">
        <v>4.3</v>
      </c>
      <c r="DX27" s="668"/>
      <c r="DY27" s="668"/>
      <c r="DZ27" s="668"/>
      <c r="EA27" s="668"/>
      <c r="EB27" s="668"/>
      <c r="EC27" s="669"/>
    </row>
    <row r="28" spans="2:133" ht="11.25" customHeight="1" x14ac:dyDescent="0.2">
      <c r="B28" s="633" t="s">
        <v>306</v>
      </c>
      <c r="C28" s="634"/>
      <c r="D28" s="634"/>
      <c r="E28" s="634"/>
      <c r="F28" s="634"/>
      <c r="G28" s="634"/>
      <c r="H28" s="634"/>
      <c r="I28" s="634"/>
      <c r="J28" s="634"/>
      <c r="K28" s="634"/>
      <c r="L28" s="634"/>
      <c r="M28" s="634"/>
      <c r="N28" s="634"/>
      <c r="O28" s="634"/>
      <c r="P28" s="634"/>
      <c r="Q28" s="635"/>
      <c r="R28" s="636">
        <v>85018</v>
      </c>
      <c r="S28" s="637"/>
      <c r="T28" s="637"/>
      <c r="U28" s="637"/>
      <c r="V28" s="637"/>
      <c r="W28" s="637"/>
      <c r="X28" s="637"/>
      <c r="Y28" s="638"/>
      <c r="Z28" s="639">
        <v>1.3</v>
      </c>
      <c r="AA28" s="639"/>
      <c r="AB28" s="639"/>
      <c r="AC28" s="639"/>
      <c r="AD28" s="640" t="s">
        <v>132</v>
      </c>
      <c r="AE28" s="640"/>
      <c r="AF28" s="640"/>
      <c r="AG28" s="640"/>
      <c r="AH28" s="640"/>
      <c r="AI28" s="640"/>
      <c r="AJ28" s="640"/>
      <c r="AK28" s="640"/>
      <c r="AL28" s="641" t="s">
        <v>132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423714</v>
      </c>
      <c r="CS28" s="637"/>
      <c r="CT28" s="637"/>
      <c r="CU28" s="637"/>
      <c r="CV28" s="637"/>
      <c r="CW28" s="637"/>
      <c r="CX28" s="637"/>
      <c r="CY28" s="638"/>
      <c r="CZ28" s="641">
        <v>6.8</v>
      </c>
      <c r="DA28" s="668"/>
      <c r="DB28" s="668"/>
      <c r="DC28" s="671"/>
      <c r="DD28" s="645">
        <v>423714</v>
      </c>
      <c r="DE28" s="637"/>
      <c r="DF28" s="637"/>
      <c r="DG28" s="637"/>
      <c r="DH28" s="637"/>
      <c r="DI28" s="637"/>
      <c r="DJ28" s="637"/>
      <c r="DK28" s="638"/>
      <c r="DL28" s="645">
        <v>423714</v>
      </c>
      <c r="DM28" s="637"/>
      <c r="DN28" s="637"/>
      <c r="DO28" s="637"/>
      <c r="DP28" s="637"/>
      <c r="DQ28" s="637"/>
      <c r="DR28" s="637"/>
      <c r="DS28" s="637"/>
      <c r="DT28" s="637"/>
      <c r="DU28" s="637"/>
      <c r="DV28" s="638"/>
      <c r="DW28" s="641">
        <v>12.6</v>
      </c>
      <c r="DX28" s="668"/>
      <c r="DY28" s="668"/>
      <c r="DZ28" s="668"/>
      <c r="EA28" s="668"/>
      <c r="EB28" s="668"/>
      <c r="EC28" s="669"/>
    </row>
    <row r="29" spans="2:133" ht="11.25" customHeight="1" x14ac:dyDescent="0.2">
      <c r="B29" s="633" t="s">
        <v>308</v>
      </c>
      <c r="C29" s="634"/>
      <c r="D29" s="634"/>
      <c r="E29" s="634"/>
      <c r="F29" s="634"/>
      <c r="G29" s="634"/>
      <c r="H29" s="634"/>
      <c r="I29" s="634"/>
      <c r="J29" s="634"/>
      <c r="K29" s="634"/>
      <c r="L29" s="634"/>
      <c r="M29" s="634"/>
      <c r="N29" s="634"/>
      <c r="O29" s="634"/>
      <c r="P29" s="634"/>
      <c r="Q29" s="635"/>
      <c r="R29" s="636">
        <v>40720</v>
      </c>
      <c r="S29" s="637"/>
      <c r="T29" s="637"/>
      <c r="U29" s="637"/>
      <c r="V29" s="637"/>
      <c r="W29" s="637"/>
      <c r="X29" s="637"/>
      <c r="Y29" s="638"/>
      <c r="Z29" s="639">
        <v>0.6</v>
      </c>
      <c r="AA29" s="639"/>
      <c r="AB29" s="639"/>
      <c r="AC29" s="639"/>
      <c r="AD29" s="640" t="s">
        <v>140</v>
      </c>
      <c r="AE29" s="640"/>
      <c r="AF29" s="640"/>
      <c r="AG29" s="640"/>
      <c r="AH29" s="640"/>
      <c r="AI29" s="640"/>
      <c r="AJ29" s="640"/>
      <c r="AK29" s="640"/>
      <c r="AL29" s="641" t="s">
        <v>132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309</v>
      </c>
      <c r="CE29" s="675"/>
      <c r="CF29" s="633" t="s">
        <v>310</v>
      </c>
      <c r="CG29" s="634"/>
      <c r="CH29" s="634"/>
      <c r="CI29" s="634"/>
      <c r="CJ29" s="634"/>
      <c r="CK29" s="634"/>
      <c r="CL29" s="634"/>
      <c r="CM29" s="634"/>
      <c r="CN29" s="634"/>
      <c r="CO29" s="634"/>
      <c r="CP29" s="634"/>
      <c r="CQ29" s="635"/>
      <c r="CR29" s="636">
        <v>423714</v>
      </c>
      <c r="CS29" s="666"/>
      <c r="CT29" s="666"/>
      <c r="CU29" s="666"/>
      <c r="CV29" s="666"/>
      <c r="CW29" s="666"/>
      <c r="CX29" s="666"/>
      <c r="CY29" s="667"/>
      <c r="CZ29" s="641">
        <v>6.8</v>
      </c>
      <c r="DA29" s="668"/>
      <c r="DB29" s="668"/>
      <c r="DC29" s="671"/>
      <c r="DD29" s="645">
        <v>423714</v>
      </c>
      <c r="DE29" s="666"/>
      <c r="DF29" s="666"/>
      <c r="DG29" s="666"/>
      <c r="DH29" s="666"/>
      <c r="DI29" s="666"/>
      <c r="DJ29" s="666"/>
      <c r="DK29" s="667"/>
      <c r="DL29" s="645">
        <v>423714</v>
      </c>
      <c r="DM29" s="666"/>
      <c r="DN29" s="666"/>
      <c r="DO29" s="666"/>
      <c r="DP29" s="666"/>
      <c r="DQ29" s="666"/>
      <c r="DR29" s="666"/>
      <c r="DS29" s="666"/>
      <c r="DT29" s="666"/>
      <c r="DU29" s="666"/>
      <c r="DV29" s="667"/>
      <c r="DW29" s="641">
        <v>12.6</v>
      </c>
      <c r="DX29" s="668"/>
      <c r="DY29" s="668"/>
      <c r="DZ29" s="668"/>
      <c r="EA29" s="668"/>
      <c r="EB29" s="668"/>
      <c r="EC29" s="669"/>
    </row>
    <row r="30" spans="2:133" ht="11.25" customHeight="1" x14ac:dyDescent="0.2">
      <c r="B30" s="633" t="s">
        <v>311</v>
      </c>
      <c r="C30" s="634"/>
      <c r="D30" s="634"/>
      <c r="E30" s="634"/>
      <c r="F30" s="634"/>
      <c r="G30" s="634"/>
      <c r="H30" s="634"/>
      <c r="I30" s="634"/>
      <c r="J30" s="634"/>
      <c r="K30" s="634"/>
      <c r="L30" s="634"/>
      <c r="M30" s="634"/>
      <c r="N30" s="634"/>
      <c r="O30" s="634"/>
      <c r="P30" s="634"/>
      <c r="Q30" s="635"/>
      <c r="R30" s="636">
        <v>506750</v>
      </c>
      <c r="S30" s="637"/>
      <c r="T30" s="637"/>
      <c r="U30" s="637"/>
      <c r="V30" s="637"/>
      <c r="W30" s="637"/>
      <c r="X30" s="637"/>
      <c r="Y30" s="638"/>
      <c r="Z30" s="639">
        <v>7.6</v>
      </c>
      <c r="AA30" s="639"/>
      <c r="AB30" s="639"/>
      <c r="AC30" s="639"/>
      <c r="AD30" s="640" t="s">
        <v>140</v>
      </c>
      <c r="AE30" s="640"/>
      <c r="AF30" s="640"/>
      <c r="AG30" s="640"/>
      <c r="AH30" s="640"/>
      <c r="AI30" s="640"/>
      <c r="AJ30" s="640"/>
      <c r="AK30" s="640"/>
      <c r="AL30" s="641" t="s">
        <v>132</v>
      </c>
      <c r="AM30" s="642"/>
      <c r="AN30" s="642"/>
      <c r="AO30" s="643"/>
      <c r="AP30" s="618" t="s">
        <v>227</v>
      </c>
      <c r="AQ30" s="619"/>
      <c r="AR30" s="619"/>
      <c r="AS30" s="619"/>
      <c r="AT30" s="619"/>
      <c r="AU30" s="619"/>
      <c r="AV30" s="619"/>
      <c r="AW30" s="619"/>
      <c r="AX30" s="619"/>
      <c r="AY30" s="619"/>
      <c r="AZ30" s="619"/>
      <c r="BA30" s="619"/>
      <c r="BB30" s="619"/>
      <c r="BC30" s="619"/>
      <c r="BD30" s="619"/>
      <c r="BE30" s="619"/>
      <c r="BF30" s="620"/>
      <c r="BG30" s="618" t="s">
        <v>312</v>
      </c>
      <c r="BH30" s="672"/>
      <c r="BI30" s="672"/>
      <c r="BJ30" s="672"/>
      <c r="BK30" s="672"/>
      <c r="BL30" s="672"/>
      <c r="BM30" s="672"/>
      <c r="BN30" s="672"/>
      <c r="BO30" s="672"/>
      <c r="BP30" s="672"/>
      <c r="BQ30" s="673"/>
      <c r="BR30" s="618" t="s">
        <v>313</v>
      </c>
      <c r="BS30" s="672"/>
      <c r="BT30" s="672"/>
      <c r="BU30" s="672"/>
      <c r="BV30" s="672"/>
      <c r="BW30" s="672"/>
      <c r="BX30" s="672"/>
      <c r="BY30" s="672"/>
      <c r="BZ30" s="672"/>
      <c r="CA30" s="672"/>
      <c r="CB30" s="673"/>
      <c r="CD30" s="676"/>
      <c r="CE30" s="677"/>
      <c r="CF30" s="633" t="s">
        <v>314</v>
      </c>
      <c r="CG30" s="634"/>
      <c r="CH30" s="634"/>
      <c r="CI30" s="634"/>
      <c r="CJ30" s="634"/>
      <c r="CK30" s="634"/>
      <c r="CL30" s="634"/>
      <c r="CM30" s="634"/>
      <c r="CN30" s="634"/>
      <c r="CO30" s="634"/>
      <c r="CP30" s="634"/>
      <c r="CQ30" s="635"/>
      <c r="CR30" s="636">
        <v>406004</v>
      </c>
      <c r="CS30" s="637"/>
      <c r="CT30" s="637"/>
      <c r="CU30" s="637"/>
      <c r="CV30" s="637"/>
      <c r="CW30" s="637"/>
      <c r="CX30" s="637"/>
      <c r="CY30" s="638"/>
      <c r="CZ30" s="641">
        <v>6.5</v>
      </c>
      <c r="DA30" s="668"/>
      <c r="DB30" s="668"/>
      <c r="DC30" s="671"/>
      <c r="DD30" s="645">
        <v>406004</v>
      </c>
      <c r="DE30" s="637"/>
      <c r="DF30" s="637"/>
      <c r="DG30" s="637"/>
      <c r="DH30" s="637"/>
      <c r="DI30" s="637"/>
      <c r="DJ30" s="637"/>
      <c r="DK30" s="638"/>
      <c r="DL30" s="645">
        <v>406004</v>
      </c>
      <c r="DM30" s="637"/>
      <c r="DN30" s="637"/>
      <c r="DO30" s="637"/>
      <c r="DP30" s="637"/>
      <c r="DQ30" s="637"/>
      <c r="DR30" s="637"/>
      <c r="DS30" s="637"/>
      <c r="DT30" s="637"/>
      <c r="DU30" s="637"/>
      <c r="DV30" s="638"/>
      <c r="DW30" s="641">
        <v>12.1</v>
      </c>
      <c r="DX30" s="668"/>
      <c r="DY30" s="668"/>
      <c r="DZ30" s="668"/>
      <c r="EA30" s="668"/>
      <c r="EB30" s="668"/>
      <c r="EC30" s="669"/>
    </row>
    <row r="31" spans="2:133" ht="11.25" customHeight="1" x14ac:dyDescent="0.2">
      <c r="B31" s="649" t="s">
        <v>315</v>
      </c>
      <c r="C31" s="650"/>
      <c r="D31" s="650"/>
      <c r="E31" s="650"/>
      <c r="F31" s="650"/>
      <c r="G31" s="650"/>
      <c r="H31" s="650"/>
      <c r="I31" s="650"/>
      <c r="J31" s="650"/>
      <c r="K31" s="650"/>
      <c r="L31" s="650"/>
      <c r="M31" s="650"/>
      <c r="N31" s="650"/>
      <c r="O31" s="650"/>
      <c r="P31" s="650"/>
      <c r="Q31" s="651"/>
      <c r="R31" s="636" t="s">
        <v>238</v>
      </c>
      <c r="S31" s="637"/>
      <c r="T31" s="637"/>
      <c r="U31" s="637"/>
      <c r="V31" s="637"/>
      <c r="W31" s="637"/>
      <c r="X31" s="637"/>
      <c r="Y31" s="638"/>
      <c r="Z31" s="639" t="s">
        <v>132</v>
      </c>
      <c r="AA31" s="639"/>
      <c r="AB31" s="639"/>
      <c r="AC31" s="639"/>
      <c r="AD31" s="640" t="s">
        <v>238</v>
      </c>
      <c r="AE31" s="640"/>
      <c r="AF31" s="640"/>
      <c r="AG31" s="640"/>
      <c r="AH31" s="640"/>
      <c r="AI31" s="640"/>
      <c r="AJ31" s="640"/>
      <c r="AK31" s="640"/>
      <c r="AL31" s="641" t="s">
        <v>238</v>
      </c>
      <c r="AM31" s="642"/>
      <c r="AN31" s="642"/>
      <c r="AO31" s="643"/>
      <c r="AP31" s="684" t="s">
        <v>316</v>
      </c>
      <c r="AQ31" s="685"/>
      <c r="AR31" s="685"/>
      <c r="AS31" s="685"/>
      <c r="AT31" s="690" t="s">
        <v>317</v>
      </c>
      <c r="AU31" s="212"/>
      <c r="AV31" s="212"/>
      <c r="AW31" s="212"/>
      <c r="AX31" s="622" t="s">
        <v>190</v>
      </c>
      <c r="AY31" s="623"/>
      <c r="AZ31" s="623"/>
      <c r="BA31" s="623"/>
      <c r="BB31" s="623"/>
      <c r="BC31" s="623"/>
      <c r="BD31" s="623"/>
      <c r="BE31" s="623"/>
      <c r="BF31" s="624"/>
      <c r="BG31" s="683">
        <v>98.8</v>
      </c>
      <c r="BH31" s="680"/>
      <c r="BI31" s="680"/>
      <c r="BJ31" s="680"/>
      <c r="BK31" s="680"/>
      <c r="BL31" s="680"/>
      <c r="BM31" s="631">
        <v>95.7</v>
      </c>
      <c r="BN31" s="680"/>
      <c r="BO31" s="680"/>
      <c r="BP31" s="680"/>
      <c r="BQ31" s="681"/>
      <c r="BR31" s="683">
        <v>98.9</v>
      </c>
      <c r="BS31" s="680"/>
      <c r="BT31" s="680"/>
      <c r="BU31" s="680"/>
      <c r="BV31" s="680"/>
      <c r="BW31" s="680"/>
      <c r="BX31" s="631">
        <v>95.6</v>
      </c>
      <c r="BY31" s="680"/>
      <c r="BZ31" s="680"/>
      <c r="CA31" s="680"/>
      <c r="CB31" s="681"/>
      <c r="CD31" s="676"/>
      <c r="CE31" s="677"/>
      <c r="CF31" s="633" t="s">
        <v>318</v>
      </c>
      <c r="CG31" s="634"/>
      <c r="CH31" s="634"/>
      <c r="CI31" s="634"/>
      <c r="CJ31" s="634"/>
      <c r="CK31" s="634"/>
      <c r="CL31" s="634"/>
      <c r="CM31" s="634"/>
      <c r="CN31" s="634"/>
      <c r="CO31" s="634"/>
      <c r="CP31" s="634"/>
      <c r="CQ31" s="635"/>
      <c r="CR31" s="636">
        <v>17710</v>
      </c>
      <c r="CS31" s="666"/>
      <c r="CT31" s="666"/>
      <c r="CU31" s="666"/>
      <c r="CV31" s="666"/>
      <c r="CW31" s="666"/>
      <c r="CX31" s="666"/>
      <c r="CY31" s="667"/>
      <c r="CZ31" s="641">
        <v>0.3</v>
      </c>
      <c r="DA31" s="668"/>
      <c r="DB31" s="668"/>
      <c r="DC31" s="671"/>
      <c r="DD31" s="645">
        <v>17710</v>
      </c>
      <c r="DE31" s="666"/>
      <c r="DF31" s="666"/>
      <c r="DG31" s="666"/>
      <c r="DH31" s="666"/>
      <c r="DI31" s="666"/>
      <c r="DJ31" s="666"/>
      <c r="DK31" s="667"/>
      <c r="DL31" s="645">
        <v>17710</v>
      </c>
      <c r="DM31" s="666"/>
      <c r="DN31" s="666"/>
      <c r="DO31" s="666"/>
      <c r="DP31" s="666"/>
      <c r="DQ31" s="666"/>
      <c r="DR31" s="666"/>
      <c r="DS31" s="666"/>
      <c r="DT31" s="666"/>
      <c r="DU31" s="666"/>
      <c r="DV31" s="667"/>
      <c r="DW31" s="641">
        <v>0.5</v>
      </c>
      <c r="DX31" s="668"/>
      <c r="DY31" s="668"/>
      <c r="DZ31" s="668"/>
      <c r="EA31" s="668"/>
      <c r="EB31" s="668"/>
      <c r="EC31" s="669"/>
    </row>
    <row r="32" spans="2:133" ht="11.25" customHeight="1" x14ac:dyDescent="0.2">
      <c r="B32" s="633" t="s">
        <v>319</v>
      </c>
      <c r="C32" s="634"/>
      <c r="D32" s="634"/>
      <c r="E32" s="634"/>
      <c r="F32" s="634"/>
      <c r="G32" s="634"/>
      <c r="H32" s="634"/>
      <c r="I32" s="634"/>
      <c r="J32" s="634"/>
      <c r="K32" s="634"/>
      <c r="L32" s="634"/>
      <c r="M32" s="634"/>
      <c r="N32" s="634"/>
      <c r="O32" s="634"/>
      <c r="P32" s="634"/>
      <c r="Q32" s="635"/>
      <c r="R32" s="636">
        <v>430324</v>
      </c>
      <c r="S32" s="637"/>
      <c r="T32" s="637"/>
      <c r="U32" s="637"/>
      <c r="V32" s="637"/>
      <c r="W32" s="637"/>
      <c r="X32" s="637"/>
      <c r="Y32" s="638"/>
      <c r="Z32" s="639">
        <v>6.5</v>
      </c>
      <c r="AA32" s="639"/>
      <c r="AB32" s="639"/>
      <c r="AC32" s="639"/>
      <c r="AD32" s="640" t="s">
        <v>132</v>
      </c>
      <c r="AE32" s="640"/>
      <c r="AF32" s="640"/>
      <c r="AG32" s="640"/>
      <c r="AH32" s="640"/>
      <c r="AI32" s="640"/>
      <c r="AJ32" s="640"/>
      <c r="AK32" s="640"/>
      <c r="AL32" s="641" t="s">
        <v>132</v>
      </c>
      <c r="AM32" s="642"/>
      <c r="AN32" s="642"/>
      <c r="AO32" s="643"/>
      <c r="AP32" s="686"/>
      <c r="AQ32" s="687"/>
      <c r="AR32" s="687"/>
      <c r="AS32" s="687"/>
      <c r="AT32" s="691"/>
      <c r="AU32" s="208" t="s">
        <v>320</v>
      </c>
      <c r="AX32" s="633" t="s">
        <v>321</v>
      </c>
      <c r="AY32" s="634"/>
      <c r="AZ32" s="634"/>
      <c r="BA32" s="634"/>
      <c r="BB32" s="634"/>
      <c r="BC32" s="634"/>
      <c r="BD32" s="634"/>
      <c r="BE32" s="634"/>
      <c r="BF32" s="635"/>
      <c r="BG32" s="693">
        <v>99</v>
      </c>
      <c r="BH32" s="666"/>
      <c r="BI32" s="666"/>
      <c r="BJ32" s="666"/>
      <c r="BK32" s="666"/>
      <c r="BL32" s="666"/>
      <c r="BM32" s="642">
        <v>95.7</v>
      </c>
      <c r="BN32" s="666"/>
      <c r="BO32" s="666"/>
      <c r="BP32" s="666"/>
      <c r="BQ32" s="682"/>
      <c r="BR32" s="693">
        <v>98.6</v>
      </c>
      <c r="BS32" s="666"/>
      <c r="BT32" s="666"/>
      <c r="BU32" s="666"/>
      <c r="BV32" s="666"/>
      <c r="BW32" s="666"/>
      <c r="BX32" s="642">
        <v>95.3</v>
      </c>
      <c r="BY32" s="666"/>
      <c r="BZ32" s="666"/>
      <c r="CA32" s="666"/>
      <c r="CB32" s="682"/>
      <c r="CD32" s="678"/>
      <c r="CE32" s="679"/>
      <c r="CF32" s="633" t="s">
        <v>322</v>
      </c>
      <c r="CG32" s="634"/>
      <c r="CH32" s="634"/>
      <c r="CI32" s="634"/>
      <c r="CJ32" s="634"/>
      <c r="CK32" s="634"/>
      <c r="CL32" s="634"/>
      <c r="CM32" s="634"/>
      <c r="CN32" s="634"/>
      <c r="CO32" s="634"/>
      <c r="CP32" s="634"/>
      <c r="CQ32" s="635"/>
      <c r="CR32" s="636" t="s">
        <v>140</v>
      </c>
      <c r="CS32" s="637"/>
      <c r="CT32" s="637"/>
      <c r="CU32" s="637"/>
      <c r="CV32" s="637"/>
      <c r="CW32" s="637"/>
      <c r="CX32" s="637"/>
      <c r="CY32" s="638"/>
      <c r="CZ32" s="641" t="s">
        <v>238</v>
      </c>
      <c r="DA32" s="668"/>
      <c r="DB32" s="668"/>
      <c r="DC32" s="671"/>
      <c r="DD32" s="645" t="s">
        <v>132</v>
      </c>
      <c r="DE32" s="637"/>
      <c r="DF32" s="637"/>
      <c r="DG32" s="637"/>
      <c r="DH32" s="637"/>
      <c r="DI32" s="637"/>
      <c r="DJ32" s="637"/>
      <c r="DK32" s="638"/>
      <c r="DL32" s="645" t="s">
        <v>132</v>
      </c>
      <c r="DM32" s="637"/>
      <c r="DN32" s="637"/>
      <c r="DO32" s="637"/>
      <c r="DP32" s="637"/>
      <c r="DQ32" s="637"/>
      <c r="DR32" s="637"/>
      <c r="DS32" s="637"/>
      <c r="DT32" s="637"/>
      <c r="DU32" s="637"/>
      <c r="DV32" s="638"/>
      <c r="DW32" s="641" t="s">
        <v>238</v>
      </c>
      <c r="DX32" s="668"/>
      <c r="DY32" s="668"/>
      <c r="DZ32" s="668"/>
      <c r="EA32" s="668"/>
      <c r="EB32" s="668"/>
      <c r="EC32" s="669"/>
    </row>
    <row r="33" spans="2:133" ht="11.25" customHeight="1" x14ac:dyDescent="0.2">
      <c r="B33" s="633" t="s">
        <v>323</v>
      </c>
      <c r="C33" s="634"/>
      <c r="D33" s="634"/>
      <c r="E33" s="634"/>
      <c r="F33" s="634"/>
      <c r="G33" s="634"/>
      <c r="H33" s="634"/>
      <c r="I33" s="634"/>
      <c r="J33" s="634"/>
      <c r="K33" s="634"/>
      <c r="L33" s="634"/>
      <c r="M33" s="634"/>
      <c r="N33" s="634"/>
      <c r="O33" s="634"/>
      <c r="P33" s="634"/>
      <c r="Q33" s="635"/>
      <c r="R33" s="636">
        <v>6461</v>
      </c>
      <c r="S33" s="637"/>
      <c r="T33" s="637"/>
      <c r="U33" s="637"/>
      <c r="V33" s="637"/>
      <c r="W33" s="637"/>
      <c r="X33" s="637"/>
      <c r="Y33" s="638"/>
      <c r="Z33" s="639">
        <v>0.1</v>
      </c>
      <c r="AA33" s="639"/>
      <c r="AB33" s="639"/>
      <c r="AC33" s="639"/>
      <c r="AD33" s="640">
        <v>2150</v>
      </c>
      <c r="AE33" s="640"/>
      <c r="AF33" s="640"/>
      <c r="AG33" s="640"/>
      <c r="AH33" s="640"/>
      <c r="AI33" s="640"/>
      <c r="AJ33" s="640"/>
      <c r="AK33" s="640"/>
      <c r="AL33" s="641">
        <v>0.1</v>
      </c>
      <c r="AM33" s="642"/>
      <c r="AN33" s="642"/>
      <c r="AO33" s="643"/>
      <c r="AP33" s="688"/>
      <c r="AQ33" s="689"/>
      <c r="AR33" s="689"/>
      <c r="AS33" s="689"/>
      <c r="AT33" s="692"/>
      <c r="AU33" s="213"/>
      <c r="AV33" s="213"/>
      <c r="AW33" s="213"/>
      <c r="AX33" s="657" t="s">
        <v>324</v>
      </c>
      <c r="AY33" s="658"/>
      <c r="AZ33" s="658"/>
      <c r="BA33" s="658"/>
      <c r="BB33" s="658"/>
      <c r="BC33" s="658"/>
      <c r="BD33" s="658"/>
      <c r="BE33" s="658"/>
      <c r="BF33" s="659"/>
      <c r="BG33" s="694">
        <v>98.6</v>
      </c>
      <c r="BH33" s="695"/>
      <c r="BI33" s="695"/>
      <c r="BJ33" s="695"/>
      <c r="BK33" s="695"/>
      <c r="BL33" s="695"/>
      <c r="BM33" s="696">
        <v>95.3</v>
      </c>
      <c r="BN33" s="695"/>
      <c r="BO33" s="695"/>
      <c r="BP33" s="695"/>
      <c r="BQ33" s="697"/>
      <c r="BR33" s="694">
        <v>98.9</v>
      </c>
      <c r="BS33" s="695"/>
      <c r="BT33" s="695"/>
      <c r="BU33" s="695"/>
      <c r="BV33" s="695"/>
      <c r="BW33" s="695"/>
      <c r="BX33" s="696">
        <v>95.5</v>
      </c>
      <c r="BY33" s="695"/>
      <c r="BZ33" s="695"/>
      <c r="CA33" s="695"/>
      <c r="CB33" s="697"/>
      <c r="CD33" s="633" t="s">
        <v>325</v>
      </c>
      <c r="CE33" s="634"/>
      <c r="CF33" s="634"/>
      <c r="CG33" s="634"/>
      <c r="CH33" s="634"/>
      <c r="CI33" s="634"/>
      <c r="CJ33" s="634"/>
      <c r="CK33" s="634"/>
      <c r="CL33" s="634"/>
      <c r="CM33" s="634"/>
      <c r="CN33" s="634"/>
      <c r="CO33" s="634"/>
      <c r="CP33" s="634"/>
      <c r="CQ33" s="635"/>
      <c r="CR33" s="636">
        <v>2711663</v>
      </c>
      <c r="CS33" s="666"/>
      <c r="CT33" s="666"/>
      <c r="CU33" s="666"/>
      <c r="CV33" s="666"/>
      <c r="CW33" s="666"/>
      <c r="CX33" s="666"/>
      <c r="CY33" s="667"/>
      <c r="CZ33" s="641">
        <v>43.3</v>
      </c>
      <c r="DA33" s="668"/>
      <c r="DB33" s="668"/>
      <c r="DC33" s="671"/>
      <c r="DD33" s="645">
        <v>2074008</v>
      </c>
      <c r="DE33" s="666"/>
      <c r="DF33" s="666"/>
      <c r="DG33" s="666"/>
      <c r="DH33" s="666"/>
      <c r="DI33" s="666"/>
      <c r="DJ33" s="666"/>
      <c r="DK33" s="667"/>
      <c r="DL33" s="645">
        <v>1286676</v>
      </c>
      <c r="DM33" s="666"/>
      <c r="DN33" s="666"/>
      <c r="DO33" s="666"/>
      <c r="DP33" s="666"/>
      <c r="DQ33" s="666"/>
      <c r="DR33" s="666"/>
      <c r="DS33" s="666"/>
      <c r="DT33" s="666"/>
      <c r="DU33" s="666"/>
      <c r="DV33" s="667"/>
      <c r="DW33" s="641">
        <v>38.200000000000003</v>
      </c>
      <c r="DX33" s="668"/>
      <c r="DY33" s="668"/>
      <c r="DZ33" s="668"/>
      <c r="EA33" s="668"/>
      <c r="EB33" s="668"/>
      <c r="EC33" s="669"/>
    </row>
    <row r="34" spans="2:133" ht="11.25" customHeight="1" x14ac:dyDescent="0.2">
      <c r="B34" s="633" t="s">
        <v>326</v>
      </c>
      <c r="C34" s="634"/>
      <c r="D34" s="634"/>
      <c r="E34" s="634"/>
      <c r="F34" s="634"/>
      <c r="G34" s="634"/>
      <c r="H34" s="634"/>
      <c r="I34" s="634"/>
      <c r="J34" s="634"/>
      <c r="K34" s="634"/>
      <c r="L34" s="634"/>
      <c r="M34" s="634"/>
      <c r="N34" s="634"/>
      <c r="O34" s="634"/>
      <c r="P34" s="634"/>
      <c r="Q34" s="635"/>
      <c r="R34" s="636">
        <v>26479</v>
      </c>
      <c r="S34" s="637"/>
      <c r="T34" s="637"/>
      <c r="U34" s="637"/>
      <c r="V34" s="637"/>
      <c r="W34" s="637"/>
      <c r="X34" s="637"/>
      <c r="Y34" s="638"/>
      <c r="Z34" s="639">
        <v>0.4</v>
      </c>
      <c r="AA34" s="639"/>
      <c r="AB34" s="639"/>
      <c r="AC34" s="639"/>
      <c r="AD34" s="640" t="s">
        <v>132</v>
      </c>
      <c r="AE34" s="640"/>
      <c r="AF34" s="640"/>
      <c r="AG34" s="640"/>
      <c r="AH34" s="640"/>
      <c r="AI34" s="640"/>
      <c r="AJ34" s="640"/>
      <c r="AK34" s="640"/>
      <c r="AL34" s="641" t="s">
        <v>140</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327</v>
      </c>
      <c r="CE34" s="634"/>
      <c r="CF34" s="634"/>
      <c r="CG34" s="634"/>
      <c r="CH34" s="634"/>
      <c r="CI34" s="634"/>
      <c r="CJ34" s="634"/>
      <c r="CK34" s="634"/>
      <c r="CL34" s="634"/>
      <c r="CM34" s="634"/>
      <c r="CN34" s="634"/>
      <c r="CO34" s="634"/>
      <c r="CP34" s="634"/>
      <c r="CQ34" s="635"/>
      <c r="CR34" s="636">
        <v>1028233</v>
      </c>
      <c r="CS34" s="637"/>
      <c r="CT34" s="637"/>
      <c r="CU34" s="637"/>
      <c r="CV34" s="637"/>
      <c r="CW34" s="637"/>
      <c r="CX34" s="637"/>
      <c r="CY34" s="638"/>
      <c r="CZ34" s="641">
        <v>16.399999999999999</v>
      </c>
      <c r="DA34" s="668"/>
      <c r="DB34" s="668"/>
      <c r="DC34" s="671"/>
      <c r="DD34" s="645">
        <v>625244</v>
      </c>
      <c r="DE34" s="637"/>
      <c r="DF34" s="637"/>
      <c r="DG34" s="637"/>
      <c r="DH34" s="637"/>
      <c r="DI34" s="637"/>
      <c r="DJ34" s="637"/>
      <c r="DK34" s="638"/>
      <c r="DL34" s="645">
        <v>483245</v>
      </c>
      <c r="DM34" s="637"/>
      <c r="DN34" s="637"/>
      <c r="DO34" s="637"/>
      <c r="DP34" s="637"/>
      <c r="DQ34" s="637"/>
      <c r="DR34" s="637"/>
      <c r="DS34" s="637"/>
      <c r="DT34" s="637"/>
      <c r="DU34" s="637"/>
      <c r="DV34" s="638"/>
      <c r="DW34" s="641">
        <v>14.4</v>
      </c>
      <c r="DX34" s="668"/>
      <c r="DY34" s="668"/>
      <c r="DZ34" s="668"/>
      <c r="EA34" s="668"/>
      <c r="EB34" s="668"/>
      <c r="EC34" s="669"/>
    </row>
    <row r="35" spans="2:133" ht="11.25" customHeight="1" x14ac:dyDescent="0.2">
      <c r="B35" s="633" t="s">
        <v>328</v>
      </c>
      <c r="C35" s="634"/>
      <c r="D35" s="634"/>
      <c r="E35" s="634"/>
      <c r="F35" s="634"/>
      <c r="G35" s="634"/>
      <c r="H35" s="634"/>
      <c r="I35" s="634"/>
      <c r="J35" s="634"/>
      <c r="K35" s="634"/>
      <c r="L35" s="634"/>
      <c r="M35" s="634"/>
      <c r="N35" s="634"/>
      <c r="O35" s="634"/>
      <c r="P35" s="634"/>
      <c r="Q35" s="635"/>
      <c r="R35" s="636">
        <v>716475</v>
      </c>
      <c r="S35" s="637"/>
      <c r="T35" s="637"/>
      <c r="U35" s="637"/>
      <c r="V35" s="637"/>
      <c r="W35" s="637"/>
      <c r="X35" s="637"/>
      <c r="Y35" s="638"/>
      <c r="Z35" s="639">
        <v>10.7</v>
      </c>
      <c r="AA35" s="639"/>
      <c r="AB35" s="639"/>
      <c r="AC35" s="639"/>
      <c r="AD35" s="640" t="s">
        <v>132</v>
      </c>
      <c r="AE35" s="640"/>
      <c r="AF35" s="640"/>
      <c r="AG35" s="640"/>
      <c r="AH35" s="640"/>
      <c r="AI35" s="640"/>
      <c r="AJ35" s="640"/>
      <c r="AK35" s="640"/>
      <c r="AL35" s="641" t="s">
        <v>140</v>
      </c>
      <c r="AM35" s="642"/>
      <c r="AN35" s="642"/>
      <c r="AO35" s="643"/>
      <c r="AP35" s="216"/>
      <c r="AQ35" s="618" t="s">
        <v>329</v>
      </c>
      <c r="AR35" s="619"/>
      <c r="AS35" s="619"/>
      <c r="AT35" s="619"/>
      <c r="AU35" s="619"/>
      <c r="AV35" s="619"/>
      <c r="AW35" s="619"/>
      <c r="AX35" s="619"/>
      <c r="AY35" s="619"/>
      <c r="AZ35" s="619"/>
      <c r="BA35" s="619"/>
      <c r="BB35" s="619"/>
      <c r="BC35" s="619"/>
      <c r="BD35" s="619"/>
      <c r="BE35" s="619"/>
      <c r="BF35" s="620"/>
      <c r="BG35" s="618" t="s">
        <v>330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331</v>
      </c>
      <c r="CE35" s="634"/>
      <c r="CF35" s="634"/>
      <c r="CG35" s="634"/>
      <c r="CH35" s="634"/>
      <c r="CI35" s="634"/>
      <c r="CJ35" s="634"/>
      <c r="CK35" s="634"/>
      <c r="CL35" s="634"/>
      <c r="CM35" s="634"/>
      <c r="CN35" s="634"/>
      <c r="CO35" s="634"/>
      <c r="CP35" s="634"/>
      <c r="CQ35" s="635"/>
      <c r="CR35" s="636">
        <v>41639</v>
      </c>
      <c r="CS35" s="666"/>
      <c r="CT35" s="666"/>
      <c r="CU35" s="666"/>
      <c r="CV35" s="666"/>
      <c r="CW35" s="666"/>
      <c r="CX35" s="666"/>
      <c r="CY35" s="667"/>
      <c r="CZ35" s="641">
        <v>0.7</v>
      </c>
      <c r="DA35" s="668"/>
      <c r="DB35" s="668"/>
      <c r="DC35" s="671"/>
      <c r="DD35" s="645">
        <v>12879</v>
      </c>
      <c r="DE35" s="666"/>
      <c r="DF35" s="666"/>
      <c r="DG35" s="666"/>
      <c r="DH35" s="666"/>
      <c r="DI35" s="666"/>
      <c r="DJ35" s="666"/>
      <c r="DK35" s="667"/>
      <c r="DL35" s="645">
        <v>12678</v>
      </c>
      <c r="DM35" s="666"/>
      <c r="DN35" s="666"/>
      <c r="DO35" s="666"/>
      <c r="DP35" s="666"/>
      <c r="DQ35" s="666"/>
      <c r="DR35" s="666"/>
      <c r="DS35" s="666"/>
      <c r="DT35" s="666"/>
      <c r="DU35" s="666"/>
      <c r="DV35" s="667"/>
      <c r="DW35" s="641">
        <v>0.4</v>
      </c>
      <c r="DX35" s="668"/>
      <c r="DY35" s="668"/>
      <c r="DZ35" s="668"/>
      <c r="EA35" s="668"/>
      <c r="EB35" s="668"/>
      <c r="EC35" s="669"/>
    </row>
    <row r="36" spans="2:133" ht="11.25" customHeight="1" x14ac:dyDescent="0.2">
      <c r="B36" s="633" t="s">
        <v>332</v>
      </c>
      <c r="C36" s="634"/>
      <c r="D36" s="634"/>
      <c r="E36" s="634"/>
      <c r="F36" s="634"/>
      <c r="G36" s="634"/>
      <c r="H36" s="634"/>
      <c r="I36" s="634"/>
      <c r="J36" s="634"/>
      <c r="K36" s="634"/>
      <c r="L36" s="634"/>
      <c r="M36" s="634"/>
      <c r="N36" s="634"/>
      <c r="O36" s="634"/>
      <c r="P36" s="634"/>
      <c r="Q36" s="635"/>
      <c r="R36" s="636">
        <v>353815</v>
      </c>
      <c r="S36" s="637"/>
      <c r="T36" s="637"/>
      <c r="U36" s="637"/>
      <c r="V36" s="637"/>
      <c r="W36" s="637"/>
      <c r="X36" s="637"/>
      <c r="Y36" s="638"/>
      <c r="Z36" s="639">
        <v>5.3</v>
      </c>
      <c r="AA36" s="639"/>
      <c r="AB36" s="639"/>
      <c r="AC36" s="639"/>
      <c r="AD36" s="640" t="s">
        <v>132</v>
      </c>
      <c r="AE36" s="640"/>
      <c r="AF36" s="640"/>
      <c r="AG36" s="640"/>
      <c r="AH36" s="640"/>
      <c r="AI36" s="640"/>
      <c r="AJ36" s="640"/>
      <c r="AK36" s="640"/>
      <c r="AL36" s="641" t="s">
        <v>132</v>
      </c>
      <c r="AM36" s="642"/>
      <c r="AN36" s="642"/>
      <c r="AO36" s="643"/>
      <c r="AP36" s="216"/>
      <c r="AQ36" s="698" t="s">
        <v>333</v>
      </c>
      <c r="AR36" s="699"/>
      <c r="AS36" s="699"/>
      <c r="AT36" s="699"/>
      <c r="AU36" s="699"/>
      <c r="AV36" s="699"/>
      <c r="AW36" s="699"/>
      <c r="AX36" s="699"/>
      <c r="AY36" s="700"/>
      <c r="AZ36" s="625">
        <v>658919</v>
      </c>
      <c r="BA36" s="626"/>
      <c r="BB36" s="626"/>
      <c r="BC36" s="626"/>
      <c r="BD36" s="626"/>
      <c r="BE36" s="626"/>
      <c r="BF36" s="701"/>
      <c r="BG36" s="622" t="s">
        <v>334</v>
      </c>
      <c r="BH36" s="623"/>
      <c r="BI36" s="623"/>
      <c r="BJ36" s="623"/>
      <c r="BK36" s="623"/>
      <c r="BL36" s="623"/>
      <c r="BM36" s="623"/>
      <c r="BN36" s="623"/>
      <c r="BO36" s="623"/>
      <c r="BP36" s="623"/>
      <c r="BQ36" s="623"/>
      <c r="BR36" s="623"/>
      <c r="BS36" s="623"/>
      <c r="BT36" s="623"/>
      <c r="BU36" s="624"/>
      <c r="BV36" s="625">
        <v>49627</v>
      </c>
      <c r="BW36" s="626"/>
      <c r="BX36" s="626"/>
      <c r="BY36" s="626"/>
      <c r="BZ36" s="626"/>
      <c r="CA36" s="626"/>
      <c r="CB36" s="701"/>
      <c r="CD36" s="633" t="s">
        <v>335</v>
      </c>
      <c r="CE36" s="634"/>
      <c r="CF36" s="634"/>
      <c r="CG36" s="634"/>
      <c r="CH36" s="634"/>
      <c r="CI36" s="634"/>
      <c r="CJ36" s="634"/>
      <c r="CK36" s="634"/>
      <c r="CL36" s="634"/>
      <c r="CM36" s="634"/>
      <c r="CN36" s="634"/>
      <c r="CO36" s="634"/>
      <c r="CP36" s="634"/>
      <c r="CQ36" s="635"/>
      <c r="CR36" s="636">
        <v>616228</v>
      </c>
      <c r="CS36" s="637"/>
      <c r="CT36" s="637"/>
      <c r="CU36" s="637"/>
      <c r="CV36" s="637"/>
      <c r="CW36" s="637"/>
      <c r="CX36" s="637"/>
      <c r="CY36" s="638"/>
      <c r="CZ36" s="641">
        <v>9.8000000000000007</v>
      </c>
      <c r="DA36" s="668"/>
      <c r="DB36" s="668"/>
      <c r="DC36" s="671"/>
      <c r="DD36" s="645">
        <v>541765</v>
      </c>
      <c r="DE36" s="637"/>
      <c r="DF36" s="637"/>
      <c r="DG36" s="637"/>
      <c r="DH36" s="637"/>
      <c r="DI36" s="637"/>
      <c r="DJ36" s="637"/>
      <c r="DK36" s="638"/>
      <c r="DL36" s="645">
        <v>427967</v>
      </c>
      <c r="DM36" s="637"/>
      <c r="DN36" s="637"/>
      <c r="DO36" s="637"/>
      <c r="DP36" s="637"/>
      <c r="DQ36" s="637"/>
      <c r="DR36" s="637"/>
      <c r="DS36" s="637"/>
      <c r="DT36" s="637"/>
      <c r="DU36" s="637"/>
      <c r="DV36" s="638"/>
      <c r="DW36" s="641">
        <v>12.7</v>
      </c>
      <c r="DX36" s="668"/>
      <c r="DY36" s="668"/>
      <c r="DZ36" s="668"/>
      <c r="EA36" s="668"/>
      <c r="EB36" s="668"/>
      <c r="EC36" s="669"/>
    </row>
    <row r="37" spans="2:133" ht="11.25" customHeight="1" x14ac:dyDescent="0.2">
      <c r="B37" s="633" t="s">
        <v>336</v>
      </c>
      <c r="C37" s="634"/>
      <c r="D37" s="634"/>
      <c r="E37" s="634"/>
      <c r="F37" s="634"/>
      <c r="G37" s="634"/>
      <c r="H37" s="634"/>
      <c r="I37" s="634"/>
      <c r="J37" s="634"/>
      <c r="K37" s="634"/>
      <c r="L37" s="634"/>
      <c r="M37" s="634"/>
      <c r="N37" s="634"/>
      <c r="O37" s="634"/>
      <c r="P37" s="634"/>
      <c r="Q37" s="635"/>
      <c r="R37" s="636">
        <v>75783</v>
      </c>
      <c r="S37" s="637"/>
      <c r="T37" s="637"/>
      <c r="U37" s="637"/>
      <c r="V37" s="637"/>
      <c r="W37" s="637"/>
      <c r="X37" s="637"/>
      <c r="Y37" s="638"/>
      <c r="Z37" s="639">
        <v>1.1000000000000001</v>
      </c>
      <c r="AA37" s="639"/>
      <c r="AB37" s="639"/>
      <c r="AC37" s="639"/>
      <c r="AD37" s="640">
        <v>12408</v>
      </c>
      <c r="AE37" s="640"/>
      <c r="AF37" s="640"/>
      <c r="AG37" s="640"/>
      <c r="AH37" s="640"/>
      <c r="AI37" s="640"/>
      <c r="AJ37" s="640"/>
      <c r="AK37" s="640"/>
      <c r="AL37" s="641">
        <v>0.4</v>
      </c>
      <c r="AM37" s="642"/>
      <c r="AN37" s="642"/>
      <c r="AO37" s="643"/>
      <c r="AQ37" s="702" t="s">
        <v>337</v>
      </c>
      <c r="AR37" s="703"/>
      <c r="AS37" s="703"/>
      <c r="AT37" s="703"/>
      <c r="AU37" s="703"/>
      <c r="AV37" s="703"/>
      <c r="AW37" s="703"/>
      <c r="AX37" s="703"/>
      <c r="AY37" s="704"/>
      <c r="AZ37" s="636">
        <v>180369</v>
      </c>
      <c r="BA37" s="637"/>
      <c r="BB37" s="637"/>
      <c r="BC37" s="637"/>
      <c r="BD37" s="666"/>
      <c r="BE37" s="666"/>
      <c r="BF37" s="682"/>
      <c r="BG37" s="633" t="s">
        <v>338</v>
      </c>
      <c r="BH37" s="634"/>
      <c r="BI37" s="634"/>
      <c r="BJ37" s="634"/>
      <c r="BK37" s="634"/>
      <c r="BL37" s="634"/>
      <c r="BM37" s="634"/>
      <c r="BN37" s="634"/>
      <c r="BO37" s="634"/>
      <c r="BP37" s="634"/>
      <c r="BQ37" s="634"/>
      <c r="BR37" s="634"/>
      <c r="BS37" s="634"/>
      <c r="BT37" s="634"/>
      <c r="BU37" s="635"/>
      <c r="BV37" s="636">
        <v>44341</v>
      </c>
      <c r="BW37" s="637"/>
      <c r="BX37" s="637"/>
      <c r="BY37" s="637"/>
      <c r="BZ37" s="637"/>
      <c r="CA37" s="637"/>
      <c r="CB37" s="646"/>
      <c r="CD37" s="633" t="s">
        <v>339</v>
      </c>
      <c r="CE37" s="634"/>
      <c r="CF37" s="634"/>
      <c r="CG37" s="634"/>
      <c r="CH37" s="634"/>
      <c r="CI37" s="634"/>
      <c r="CJ37" s="634"/>
      <c r="CK37" s="634"/>
      <c r="CL37" s="634"/>
      <c r="CM37" s="634"/>
      <c r="CN37" s="634"/>
      <c r="CO37" s="634"/>
      <c r="CP37" s="634"/>
      <c r="CQ37" s="635"/>
      <c r="CR37" s="636">
        <v>297282</v>
      </c>
      <c r="CS37" s="666"/>
      <c r="CT37" s="666"/>
      <c r="CU37" s="666"/>
      <c r="CV37" s="666"/>
      <c r="CW37" s="666"/>
      <c r="CX37" s="666"/>
      <c r="CY37" s="667"/>
      <c r="CZ37" s="641">
        <v>4.7</v>
      </c>
      <c r="DA37" s="668"/>
      <c r="DB37" s="668"/>
      <c r="DC37" s="671"/>
      <c r="DD37" s="645">
        <v>297282</v>
      </c>
      <c r="DE37" s="666"/>
      <c r="DF37" s="666"/>
      <c r="DG37" s="666"/>
      <c r="DH37" s="666"/>
      <c r="DI37" s="666"/>
      <c r="DJ37" s="666"/>
      <c r="DK37" s="667"/>
      <c r="DL37" s="645">
        <v>281830</v>
      </c>
      <c r="DM37" s="666"/>
      <c r="DN37" s="666"/>
      <c r="DO37" s="666"/>
      <c r="DP37" s="666"/>
      <c r="DQ37" s="666"/>
      <c r="DR37" s="666"/>
      <c r="DS37" s="666"/>
      <c r="DT37" s="666"/>
      <c r="DU37" s="666"/>
      <c r="DV37" s="667"/>
      <c r="DW37" s="641">
        <v>8.4</v>
      </c>
      <c r="DX37" s="668"/>
      <c r="DY37" s="668"/>
      <c r="DZ37" s="668"/>
      <c r="EA37" s="668"/>
      <c r="EB37" s="668"/>
      <c r="EC37" s="669"/>
    </row>
    <row r="38" spans="2:133" ht="11.25" customHeight="1" x14ac:dyDescent="0.2">
      <c r="B38" s="633" t="s">
        <v>340</v>
      </c>
      <c r="C38" s="634"/>
      <c r="D38" s="634"/>
      <c r="E38" s="634"/>
      <c r="F38" s="634"/>
      <c r="G38" s="634"/>
      <c r="H38" s="634"/>
      <c r="I38" s="634"/>
      <c r="J38" s="634"/>
      <c r="K38" s="634"/>
      <c r="L38" s="634"/>
      <c r="M38" s="634"/>
      <c r="N38" s="634"/>
      <c r="O38" s="634"/>
      <c r="P38" s="634"/>
      <c r="Q38" s="635"/>
      <c r="R38" s="636">
        <v>940500</v>
      </c>
      <c r="S38" s="637"/>
      <c r="T38" s="637"/>
      <c r="U38" s="637"/>
      <c r="V38" s="637"/>
      <c r="W38" s="637"/>
      <c r="X38" s="637"/>
      <c r="Y38" s="638"/>
      <c r="Z38" s="639">
        <v>14.1</v>
      </c>
      <c r="AA38" s="639"/>
      <c r="AB38" s="639"/>
      <c r="AC38" s="639"/>
      <c r="AD38" s="640" t="s">
        <v>140</v>
      </c>
      <c r="AE38" s="640"/>
      <c r="AF38" s="640"/>
      <c r="AG38" s="640"/>
      <c r="AH38" s="640"/>
      <c r="AI38" s="640"/>
      <c r="AJ38" s="640"/>
      <c r="AK38" s="640"/>
      <c r="AL38" s="641" t="s">
        <v>132</v>
      </c>
      <c r="AM38" s="642"/>
      <c r="AN38" s="642"/>
      <c r="AO38" s="643"/>
      <c r="AQ38" s="702" t="s">
        <v>341</v>
      </c>
      <c r="AR38" s="703"/>
      <c r="AS38" s="703"/>
      <c r="AT38" s="703"/>
      <c r="AU38" s="703"/>
      <c r="AV38" s="703"/>
      <c r="AW38" s="703"/>
      <c r="AX38" s="703"/>
      <c r="AY38" s="704"/>
      <c r="AZ38" s="636">
        <v>35462</v>
      </c>
      <c r="BA38" s="637"/>
      <c r="BB38" s="637"/>
      <c r="BC38" s="637"/>
      <c r="BD38" s="666"/>
      <c r="BE38" s="666"/>
      <c r="BF38" s="682"/>
      <c r="BG38" s="633" t="s">
        <v>342</v>
      </c>
      <c r="BH38" s="634"/>
      <c r="BI38" s="634"/>
      <c r="BJ38" s="634"/>
      <c r="BK38" s="634"/>
      <c r="BL38" s="634"/>
      <c r="BM38" s="634"/>
      <c r="BN38" s="634"/>
      <c r="BO38" s="634"/>
      <c r="BP38" s="634"/>
      <c r="BQ38" s="634"/>
      <c r="BR38" s="634"/>
      <c r="BS38" s="634"/>
      <c r="BT38" s="634"/>
      <c r="BU38" s="635"/>
      <c r="BV38" s="636">
        <v>1322</v>
      </c>
      <c r="BW38" s="637"/>
      <c r="BX38" s="637"/>
      <c r="BY38" s="637"/>
      <c r="BZ38" s="637"/>
      <c r="CA38" s="637"/>
      <c r="CB38" s="646"/>
      <c r="CD38" s="633" t="s">
        <v>343</v>
      </c>
      <c r="CE38" s="634"/>
      <c r="CF38" s="634"/>
      <c r="CG38" s="634"/>
      <c r="CH38" s="634"/>
      <c r="CI38" s="634"/>
      <c r="CJ38" s="634"/>
      <c r="CK38" s="634"/>
      <c r="CL38" s="634"/>
      <c r="CM38" s="634"/>
      <c r="CN38" s="634"/>
      <c r="CO38" s="634"/>
      <c r="CP38" s="634"/>
      <c r="CQ38" s="635"/>
      <c r="CR38" s="636">
        <v>597268</v>
      </c>
      <c r="CS38" s="637"/>
      <c r="CT38" s="637"/>
      <c r="CU38" s="637"/>
      <c r="CV38" s="637"/>
      <c r="CW38" s="637"/>
      <c r="CX38" s="637"/>
      <c r="CY38" s="638"/>
      <c r="CZ38" s="641">
        <v>9.5</v>
      </c>
      <c r="DA38" s="668"/>
      <c r="DB38" s="668"/>
      <c r="DC38" s="671"/>
      <c r="DD38" s="645">
        <v>529104</v>
      </c>
      <c r="DE38" s="637"/>
      <c r="DF38" s="637"/>
      <c r="DG38" s="637"/>
      <c r="DH38" s="637"/>
      <c r="DI38" s="637"/>
      <c r="DJ38" s="637"/>
      <c r="DK38" s="638"/>
      <c r="DL38" s="645">
        <v>362786</v>
      </c>
      <c r="DM38" s="637"/>
      <c r="DN38" s="637"/>
      <c r="DO38" s="637"/>
      <c r="DP38" s="637"/>
      <c r="DQ38" s="637"/>
      <c r="DR38" s="637"/>
      <c r="DS38" s="637"/>
      <c r="DT38" s="637"/>
      <c r="DU38" s="637"/>
      <c r="DV38" s="638"/>
      <c r="DW38" s="641">
        <v>10.8</v>
      </c>
      <c r="DX38" s="668"/>
      <c r="DY38" s="668"/>
      <c r="DZ38" s="668"/>
      <c r="EA38" s="668"/>
      <c r="EB38" s="668"/>
      <c r="EC38" s="669"/>
    </row>
    <row r="39" spans="2:133" ht="11.25" customHeight="1" x14ac:dyDescent="0.2">
      <c r="B39" s="633" t="s">
        <v>344</v>
      </c>
      <c r="C39" s="634"/>
      <c r="D39" s="634"/>
      <c r="E39" s="634"/>
      <c r="F39" s="634"/>
      <c r="G39" s="634"/>
      <c r="H39" s="634"/>
      <c r="I39" s="634"/>
      <c r="J39" s="634"/>
      <c r="K39" s="634"/>
      <c r="L39" s="634"/>
      <c r="M39" s="634"/>
      <c r="N39" s="634"/>
      <c r="O39" s="634"/>
      <c r="P39" s="634"/>
      <c r="Q39" s="635"/>
      <c r="R39" s="636" t="s">
        <v>132</v>
      </c>
      <c r="S39" s="637"/>
      <c r="T39" s="637"/>
      <c r="U39" s="637"/>
      <c r="V39" s="637"/>
      <c r="W39" s="637"/>
      <c r="X39" s="637"/>
      <c r="Y39" s="638"/>
      <c r="Z39" s="639" t="s">
        <v>238</v>
      </c>
      <c r="AA39" s="639"/>
      <c r="AB39" s="639"/>
      <c r="AC39" s="639"/>
      <c r="AD39" s="640" t="s">
        <v>132</v>
      </c>
      <c r="AE39" s="640"/>
      <c r="AF39" s="640"/>
      <c r="AG39" s="640"/>
      <c r="AH39" s="640"/>
      <c r="AI39" s="640"/>
      <c r="AJ39" s="640"/>
      <c r="AK39" s="640"/>
      <c r="AL39" s="641" t="s">
        <v>132</v>
      </c>
      <c r="AM39" s="642"/>
      <c r="AN39" s="642"/>
      <c r="AO39" s="643"/>
      <c r="AQ39" s="702" t="s">
        <v>345</v>
      </c>
      <c r="AR39" s="703"/>
      <c r="AS39" s="703"/>
      <c r="AT39" s="703"/>
      <c r="AU39" s="703"/>
      <c r="AV39" s="703"/>
      <c r="AW39" s="703"/>
      <c r="AX39" s="703"/>
      <c r="AY39" s="704"/>
      <c r="AZ39" s="636">
        <v>26189</v>
      </c>
      <c r="BA39" s="637"/>
      <c r="BB39" s="637"/>
      <c r="BC39" s="637"/>
      <c r="BD39" s="666"/>
      <c r="BE39" s="666"/>
      <c r="BF39" s="682"/>
      <c r="BG39" s="633" t="s">
        <v>346</v>
      </c>
      <c r="BH39" s="634"/>
      <c r="BI39" s="634"/>
      <c r="BJ39" s="634"/>
      <c r="BK39" s="634"/>
      <c r="BL39" s="634"/>
      <c r="BM39" s="634"/>
      <c r="BN39" s="634"/>
      <c r="BO39" s="634"/>
      <c r="BP39" s="634"/>
      <c r="BQ39" s="634"/>
      <c r="BR39" s="634"/>
      <c r="BS39" s="634"/>
      <c r="BT39" s="634"/>
      <c r="BU39" s="635"/>
      <c r="BV39" s="636">
        <v>2013</v>
      </c>
      <c r="BW39" s="637"/>
      <c r="BX39" s="637"/>
      <c r="BY39" s="637"/>
      <c r="BZ39" s="637"/>
      <c r="CA39" s="637"/>
      <c r="CB39" s="646"/>
      <c r="CD39" s="633" t="s">
        <v>347</v>
      </c>
      <c r="CE39" s="634"/>
      <c r="CF39" s="634"/>
      <c r="CG39" s="634"/>
      <c r="CH39" s="634"/>
      <c r="CI39" s="634"/>
      <c r="CJ39" s="634"/>
      <c r="CK39" s="634"/>
      <c r="CL39" s="634"/>
      <c r="CM39" s="634"/>
      <c r="CN39" s="634"/>
      <c r="CO39" s="634"/>
      <c r="CP39" s="634"/>
      <c r="CQ39" s="635"/>
      <c r="CR39" s="636">
        <v>428295</v>
      </c>
      <c r="CS39" s="666"/>
      <c r="CT39" s="666"/>
      <c r="CU39" s="666"/>
      <c r="CV39" s="666"/>
      <c r="CW39" s="666"/>
      <c r="CX39" s="666"/>
      <c r="CY39" s="667"/>
      <c r="CZ39" s="641">
        <v>6.8</v>
      </c>
      <c r="DA39" s="668"/>
      <c r="DB39" s="668"/>
      <c r="DC39" s="671"/>
      <c r="DD39" s="645">
        <v>365016</v>
      </c>
      <c r="DE39" s="666"/>
      <c r="DF39" s="666"/>
      <c r="DG39" s="666"/>
      <c r="DH39" s="666"/>
      <c r="DI39" s="666"/>
      <c r="DJ39" s="666"/>
      <c r="DK39" s="667"/>
      <c r="DL39" s="645" t="s">
        <v>132</v>
      </c>
      <c r="DM39" s="666"/>
      <c r="DN39" s="666"/>
      <c r="DO39" s="666"/>
      <c r="DP39" s="666"/>
      <c r="DQ39" s="666"/>
      <c r="DR39" s="666"/>
      <c r="DS39" s="666"/>
      <c r="DT39" s="666"/>
      <c r="DU39" s="666"/>
      <c r="DV39" s="667"/>
      <c r="DW39" s="641" t="s">
        <v>132</v>
      </c>
      <c r="DX39" s="668"/>
      <c r="DY39" s="668"/>
      <c r="DZ39" s="668"/>
      <c r="EA39" s="668"/>
      <c r="EB39" s="668"/>
      <c r="EC39" s="669"/>
    </row>
    <row r="40" spans="2:133" ht="11.25" customHeight="1" x14ac:dyDescent="0.2">
      <c r="B40" s="633" t="s">
        <v>348</v>
      </c>
      <c r="C40" s="634"/>
      <c r="D40" s="634"/>
      <c r="E40" s="634"/>
      <c r="F40" s="634"/>
      <c r="G40" s="634"/>
      <c r="H40" s="634"/>
      <c r="I40" s="634"/>
      <c r="J40" s="634"/>
      <c r="K40" s="634"/>
      <c r="L40" s="634"/>
      <c r="M40" s="634"/>
      <c r="N40" s="634"/>
      <c r="O40" s="634"/>
      <c r="P40" s="634"/>
      <c r="Q40" s="635"/>
      <c r="R40" s="636">
        <v>45000</v>
      </c>
      <c r="S40" s="637"/>
      <c r="T40" s="637"/>
      <c r="U40" s="637"/>
      <c r="V40" s="637"/>
      <c r="W40" s="637"/>
      <c r="X40" s="637"/>
      <c r="Y40" s="638"/>
      <c r="Z40" s="639">
        <v>0.7</v>
      </c>
      <c r="AA40" s="639"/>
      <c r="AB40" s="639"/>
      <c r="AC40" s="639"/>
      <c r="AD40" s="640" t="s">
        <v>238</v>
      </c>
      <c r="AE40" s="640"/>
      <c r="AF40" s="640"/>
      <c r="AG40" s="640"/>
      <c r="AH40" s="640"/>
      <c r="AI40" s="640"/>
      <c r="AJ40" s="640"/>
      <c r="AK40" s="640"/>
      <c r="AL40" s="641" t="s">
        <v>238</v>
      </c>
      <c r="AM40" s="642"/>
      <c r="AN40" s="642"/>
      <c r="AO40" s="643"/>
      <c r="AQ40" s="702" t="s">
        <v>349</v>
      </c>
      <c r="AR40" s="703"/>
      <c r="AS40" s="703"/>
      <c r="AT40" s="703"/>
      <c r="AU40" s="703"/>
      <c r="AV40" s="703"/>
      <c r="AW40" s="703"/>
      <c r="AX40" s="703"/>
      <c r="AY40" s="704"/>
      <c r="AZ40" s="636" t="s">
        <v>132</v>
      </c>
      <c r="BA40" s="637"/>
      <c r="BB40" s="637"/>
      <c r="BC40" s="637"/>
      <c r="BD40" s="666"/>
      <c r="BE40" s="666"/>
      <c r="BF40" s="682"/>
      <c r="BG40" s="686" t="s">
        <v>350</v>
      </c>
      <c r="BH40" s="687"/>
      <c r="BI40" s="687"/>
      <c r="BJ40" s="687"/>
      <c r="BK40" s="687"/>
      <c r="BL40" s="217"/>
      <c r="BM40" s="634" t="s">
        <v>351</v>
      </c>
      <c r="BN40" s="634"/>
      <c r="BO40" s="634"/>
      <c r="BP40" s="634"/>
      <c r="BQ40" s="634"/>
      <c r="BR40" s="634"/>
      <c r="BS40" s="634"/>
      <c r="BT40" s="634"/>
      <c r="BU40" s="635"/>
      <c r="BV40" s="636">
        <v>106</v>
      </c>
      <c r="BW40" s="637"/>
      <c r="BX40" s="637"/>
      <c r="BY40" s="637"/>
      <c r="BZ40" s="637"/>
      <c r="CA40" s="637"/>
      <c r="CB40" s="646"/>
      <c r="CD40" s="633" t="s">
        <v>352</v>
      </c>
      <c r="CE40" s="634"/>
      <c r="CF40" s="634"/>
      <c r="CG40" s="634"/>
      <c r="CH40" s="634"/>
      <c r="CI40" s="634"/>
      <c r="CJ40" s="634"/>
      <c r="CK40" s="634"/>
      <c r="CL40" s="634"/>
      <c r="CM40" s="634"/>
      <c r="CN40" s="634"/>
      <c r="CO40" s="634"/>
      <c r="CP40" s="634"/>
      <c r="CQ40" s="635"/>
      <c r="CR40" s="636" t="s">
        <v>238</v>
      </c>
      <c r="CS40" s="637"/>
      <c r="CT40" s="637"/>
      <c r="CU40" s="637"/>
      <c r="CV40" s="637"/>
      <c r="CW40" s="637"/>
      <c r="CX40" s="637"/>
      <c r="CY40" s="638"/>
      <c r="CZ40" s="641" t="s">
        <v>140</v>
      </c>
      <c r="DA40" s="668"/>
      <c r="DB40" s="668"/>
      <c r="DC40" s="671"/>
      <c r="DD40" s="645" t="s">
        <v>140</v>
      </c>
      <c r="DE40" s="637"/>
      <c r="DF40" s="637"/>
      <c r="DG40" s="637"/>
      <c r="DH40" s="637"/>
      <c r="DI40" s="637"/>
      <c r="DJ40" s="637"/>
      <c r="DK40" s="638"/>
      <c r="DL40" s="645" t="s">
        <v>238</v>
      </c>
      <c r="DM40" s="637"/>
      <c r="DN40" s="637"/>
      <c r="DO40" s="637"/>
      <c r="DP40" s="637"/>
      <c r="DQ40" s="637"/>
      <c r="DR40" s="637"/>
      <c r="DS40" s="637"/>
      <c r="DT40" s="637"/>
      <c r="DU40" s="637"/>
      <c r="DV40" s="638"/>
      <c r="DW40" s="641" t="s">
        <v>238</v>
      </c>
      <c r="DX40" s="668"/>
      <c r="DY40" s="668"/>
      <c r="DZ40" s="668"/>
      <c r="EA40" s="668"/>
      <c r="EB40" s="668"/>
      <c r="EC40" s="669"/>
    </row>
    <row r="41" spans="2:133" ht="11.25" customHeight="1" x14ac:dyDescent="0.2">
      <c r="B41" s="657" t="s">
        <v>353</v>
      </c>
      <c r="C41" s="658"/>
      <c r="D41" s="658"/>
      <c r="E41" s="658"/>
      <c r="F41" s="658"/>
      <c r="G41" s="658"/>
      <c r="H41" s="658"/>
      <c r="I41" s="658"/>
      <c r="J41" s="658"/>
      <c r="K41" s="658"/>
      <c r="L41" s="658"/>
      <c r="M41" s="658"/>
      <c r="N41" s="658"/>
      <c r="O41" s="658"/>
      <c r="P41" s="658"/>
      <c r="Q41" s="659"/>
      <c r="R41" s="711">
        <v>6667301</v>
      </c>
      <c r="S41" s="712"/>
      <c r="T41" s="712"/>
      <c r="U41" s="712"/>
      <c r="V41" s="712"/>
      <c r="W41" s="712"/>
      <c r="X41" s="712"/>
      <c r="Y41" s="713"/>
      <c r="Z41" s="714">
        <v>100</v>
      </c>
      <c r="AA41" s="714"/>
      <c r="AB41" s="714"/>
      <c r="AC41" s="714"/>
      <c r="AD41" s="715">
        <v>3320928</v>
      </c>
      <c r="AE41" s="715"/>
      <c r="AF41" s="715"/>
      <c r="AG41" s="715"/>
      <c r="AH41" s="715"/>
      <c r="AI41" s="715"/>
      <c r="AJ41" s="715"/>
      <c r="AK41" s="715"/>
      <c r="AL41" s="716">
        <v>100</v>
      </c>
      <c r="AM41" s="696"/>
      <c r="AN41" s="696"/>
      <c r="AO41" s="717"/>
      <c r="AQ41" s="702" t="s">
        <v>354</v>
      </c>
      <c r="AR41" s="703"/>
      <c r="AS41" s="703"/>
      <c r="AT41" s="703"/>
      <c r="AU41" s="703"/>
      <c r="AV41" s="703"/>
      <c r="AW41" s="703"/>
      <c r="AX41" s="703"/>
      <c r="AY41" s="704"/>
      <c r="AZ41" s="636">
        <v>70750</v>
      </c>
      <c r="BA41" s="637"/>
      <c r="BB41" s="637"/>
      <c r="BC41" s="637"/>
      <c r="BD41" s="666"/>
      <c r="BE41" s="666"/>
      <c r="BF41" s="682"/>
      <c r="BG41" s="686"/>
      <c r="BH41" s="687"/>
      <c r="BI41" s="687"/>
      <c r="BJ41" s="687"/>
      <c r="BK41" s="687"/>
      <c r="BL41" s="217"/>
      <c r="BM41" s="634" t="s">
        <v>355</v>
      </c>
      <c r="BN41" s="634"/>
      <c r="BO41" s="634"/>
      <c r="BP41" s="634"/>
      <c r="BQ41" s="634"/>
      <c r="BR41" s="634"/>
      <c r="BS41" s="634"/>
      <c r="BT41" s="634"/>
      <c r="BU41" s="635"/>
      <c r="BV41" s="636" t="s">
        <v>132</v>
      </c>
      <c r="BW41" s="637"/>
      <c r="BX41" s="637"/>
      <c r="BY41" s="637"/>
      <c r="BZ41" s="637"/>
      <c r="CA41" s="637"/>
      <c r="CB41" s="646"/>
      <c r="CD41" s="633" t="s">
        <v>356</v>
      </c>
      <c r="CE41" s="634"/>
      <c r="CF41" s="634"/>
      <c r="CG41" s="634"/>
      <c r="CH41" s="634"/>
      <c r="CI41" s="634"/>
      <c r="CJ41" s="634"/>
      <c r="CK41" s="634"/>
      <c r="CL41" s="634"/>
      <c r="CM41" s="634"/>
      <c r="CN41" s="634"/>
      <c r="CO41" s="634"/>
      <c r="CP41" s="634"/>
      <c r="CQ41" s="635"/>
      <c r="CR41" s="636" t="s">
        <v>132</v>
      </c>
      <c r="CS41" s="666"/>
      <c r="CT41" s="666"/>
      <c r="CU41" s="666"/>
      <c r="CV41" s="666"/>
      <c r="CW41" s="666"/>
      <c r="CX41" s="666"/>
      <c r="CY41" s="667"/>
      <c r="CZ41" s="641" t="s">
        <v>132</v>
      </c>
      <c r="DA41" s="668"/>
      <c r="DB41" s="668"/>
      <c r="DC41" s="671"/>
      <c r="DD41" s="645" t="s">
        <v>132</v>
      </c>
      <c r="DE41" s="666"/>
      <c r="DF41" s="666"/>
      <c r="DG41" s="666"/>
      <c r="DH41" s="666"/>
      <c r="DI41" s="666"/>
      <c r="DJ41" s="666"/>
      <c r="DK41" s="667"/>
      <c r="DL41" s="705"/>
      <c r="DM41" s="706"/>
      <c r="DN41" s="706"/>
      <c r="DO41" s="706"/>
      <c r="DP41" s="706"/>
      <c r="DQ41" s="706"/>
      <c r="DR41" s="706"/>
      <c r="DS41" s="706"/>
      <c r="DT41" s="706"/>
      <c r="DU41" s="706"/>
      <c r="DV41" s="707"/>
      <c r="DW41" s="708"/>
      <c r="DX41" s="709"/>
      <c r="DY41" s="709"/>
      <c r="DZ41" s="709"/>
      <c r="EA41" s="709"/>
      <c r="EB41" s="709"/>
      <c r="EC41" s="710"/>
    </row>
    <row r="42" spans="2:133" ht="11.25" customHeight="1" x14ac:dyDescent="0.2">
      <c r="AQ42" s="718" t="s">
        <v>357</v>
      </c>
      <c r="AR42" s="719"/>
      <c r="AS42" s="719"/>
      <c r="AT42" s="719"/>
      <c r="AU42" s="719"/>
      <c r="AV42" s="719"/>
      <c r="AW42" s="719"/>
      <c r="AX42" s="719"/>
      <c r="AY42" s="720"/>
      <c r="AZ42" s="711">
        <v>346149</v>
      </c>
      <c r="BA42" s="712"/>
      <c r="BB42" s="712"/>
      <c r="BC42" s="712"/>
      <c r="BD42" s="695"/>
      <c r="BE42" s="695"/>
      <c r="BF42" s="697"/>
      <c r="BG42" s="688"/>
      <c r="BH42" s="689"/>
      <c r="BI42" s="689"/>
      <c r="BJ42" s="689"/>
      <c r="BK42" s="689"/>
      <c r="BL42" s="218"/>
      <c r="BM42" s="658" t="s">
        <v>358</v>
      </c>
      <c r="BN42" s="658"/>
      <c r="BO42" s="658"/>
      <c r="BP42" s="658"/>
      <c r="BQ42" s="658"/>
      <c r="BR42" s="658"/>
      <c r="BS42" s="658"/>
      <c r="BT42" s="658"/>
      <c r="BU42" s="659"/>
      <c r="BV42" s="711">
        <v>392</v>
      </c>
      <c r="BW42" s="712"/>
      <c r="BX42" s="712"/>
      <c r="BY42" s="712"/>
      <c r="BZ42" s="712"/>
      <c r="CA42" s="712"/>
      <c r="CB42" s="721"/>
      <c r="CD42" s="633" t="s">
        <v>359</v>
      </c>
      <c r="CE42" s="634"/>
      <c r="CF42" s="634"/>
      <c r="CG42" s="634"/>
      <c r="CH42" s="634"/>
      <c r="CI42" s="634"/>
      <c r="CJ42" s="634"/>
      <c r="CK42" s="634"/>
      <c r="CL42" s="634"/>
      <c r="CM42" s="634"/>
      <c r="CN42" s="634"/>
      <c r="CO42" s="634"/>
      <c r="CP42" s="634"/>
      <c r="CQ42" s="635"/>
      <c r="CR42" s="636">
        <v>1691912</v>
      </c>
      <c r="CS42" s="666"/>
      <c r="CT42" s="666"/>
      <c r="CU42" s="666"/>
      <c r="CV42" s="666"/>
      <c r="CW42" s="666"/>
      <c r="CX42" s="666"/>
      <c r="CY42" s="667"/>
      <c r="CZ42" s="641">
        <v>27</v>
      </c>
      <c r="DA42" s="668"/>
      <c r="DB42" s="668"/>
      <c r="DC42" s="671"/>
      <c r="DD42" s="645">
        <v>250415</v>
      </c>
      <c r="DE42" s="666"/>
      <c r="DF42" s="666"/>
      <c r="DG42" s="666"/>
      <c r="DH42" s="666"/>
      <c r="DI42" s="666"/>
      <c r="DJ42" s="666"/>
      <c r="DK42" s="667"/>
      <c r="DL42" s="705"/>
      <c r="DM42" s="706"/>
      <c r="DN42" s="706"/>
      <c r="DO42" s="706"/>
      <c r="DP42" s="706"/>
      <c r="DQ42" s="706"/>
      <c r="DR42" s="706"/>
      <c r="DS42" s="706"/>
      <c r="DT42" s="706"/>
      <c r="DU42" s="706"/>
      <c r="DV42" s="707"/>
      <c r="DW42" s="708"/>
      <c r="DX42" s="709"/>
      <c r="DY42" s="709"/>
      <c r="DZ42" s="709"/>
      <c r="EA42" s="709"/>
      <c r="EB42" s="709"/>
      <c r="EC42" s="710"/>
    </row>
    <row r="43" spans="2:133" ht="11.25" customHeight="1" x14ac:dyDescent="0.2">
      <c r="B43" s="208" t="s">
        <v>360</v>
      </c>
      <c r="CD43" s="633" t="s">
        <v>361</v>
      </c>
      <c r="CE43" s="634"/>
      <c r="CF43" s="634"/>
      <c r="CG43" s="634"/>
      <c r="CH43" s="634"/>
      <c r="CI43" s="634"/>
      <c r="CJ43" s="634"/>
      <c r="CK43" s="634"/>
      <c r="CL43" s="634"/>
      <c r="CM43" s="634"/>
      <c r="CN43" s="634"/>
      <c r="CO43" s="634"/>
      <c r="CP43" s="634"/>
      <c r="CQ43" s="635"/>
      <c r="CR43" s="636">
        <v>13010</v>
      </c>
      <c r="CS43" s="666"/>
      <c r="CT43" s="666"/>
      <c r="CU43" s="666"/>
      <c r="CV43" s="666"/>
      <c r="CW43" s="666"/>
      <c r="CX43" s="666"/>
      <c r="CY43" s="667"/>
      <c r="CZ43" s="641">
        <v>0.2</v>
      </c>
      <c r="DA43" s="668"/>
      <c r="DB43" s="668"/>
      <c r="DC43" s="671"/>
      <c r="DD43" s="645">
        <v>13010</v>
      </c>
      <c r="DE43" s="666"/>
      <c r="DF43" s="666"/>
      <c r="DG43" s="666"/>
      <c r="DH43" s="666"/>
      <c r="DI43" s="666"/>
      <c r="DJ43" s="666"/>
      <c r="DK43" s="667"/>
      <c r="DL43" s="705"/>
      <c r="DM43" s="706"/>
      <c r="DN43" s="706"/>
      <c r="DO43" s="706"/>
      <c r="DP43" s="706"/>
      <c r="DQ43" s="706"/>
      <c r="DR43" s="706"/>
      <c r="DS43" s="706"/>
      <c r="DT43" s="706"/>
      <c r="DU43" s="706"/>
      <c r="DV43" s="707"/>
      <c r="DW43" s="708"/>
      <c r="DX43" s="709"/>
      <c r="DY43" s="709"/>
      <c r="DZ43" s="709"/>
      <c r="EA43" s="709"/>
      <c r="EB43" s="709"/>
      <c r="EC43" s="710"/>
    </row>
    <row r="44" spans="2:133" ht="11.25" customHeight="1" x14ac:dyDescent="0.2">
      <c r="B44" s="722" t="s">
        <v>362</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309</v>
      </c>
      <c r="CE44" s="675"/>
      <c r="CF44" s="633" t="s">
        <v>363</v>
      </c>
      <c r="CG44" s="634"/>
      <c r="CH44" s="634"/>
      <c r="CI44" s="634"/>
      <c r="CJ44" s="634"/>
      <c r="CK44" s="634"/>
      <c r="CL44" s="634"/>
      <c r="CM44" s="634"/>
      <c r="CN44" s="634"/>
      <c r="CO44" s="634"/>
      <c r="CP44" s="634"/>
      <c r="CQ44" s="635"/>
      <c r="CR44" s="636">
        <v>1681576</v>
      </c>
      <c r="CS44" s="637"/>
      <c r="CT44" s="637"/>
      <c r="CU44" s="637"/>
      <c r="CV44" s="637"/>
      <c r="CW44" s="637"/>
      <c r="CX44" s="637"/>
      <c r="CY44" s="638"/>
      <c r="CZ44" s="641">
        <v>26.9</v>
      </c>
      <c r="DA44" s="642"/>
      <c r="DB44" s="642"/>
      <c r="DC44" s="648"/>
      <c r="DD44" s="645">
        <v>250415</v>
      </c>
      <c r="DE44" s="637"/>
      <c r="DF44" s="637"/>
      <c r="DG44" s="637"/>
      <c r="DH44" s="637"/>
      <c r="DI44" s="637"/>
      <c r="DJ44" s="637"/>
      <c r="DK44" s="638"/>
      <c r="DL44" s="705"/>
      <c r="DM44" s="706"/>
      <c r="DN44" s="706"/>
      <c r="DO44" s="706"/>
      <c r="DP44" s="706"/>
      <c r="DQ44" s="706"/>
      <c r="DR44" s="706"/>
      <c r="DS44" s="706"/>
      <c r="DT44" s="706"/>
      <c r="DU44" s="706"/>
      <c r="DV44" s="707"/>
      <c r="DW44" s="708"/>
      <c r="DX44" s="709"/>
      <c r="DY44" s="709"/>
      <c r="DZ44" s="709"/>
      <c r="EA44" s="709"/>
      <c r="EB44" s="709"/>
      <c r="EC44" s="710"/>
    </row>
    <row r="45" spans="2:133" ht="11.25" customHeight="1" x14ac:dyDescent="0.2">
      <c r="B45" s="722" t="s">
        <v>364</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365</v>
      </c>
      <c r="CG45" s="634"/>
      <c r="CH45" s="634"/>
      <c r="CI45" s="634"/>
      <c r="CJ45" s="634"/>
      <c r="CK45" s="634"/>
      <c r="CL45" s="634"/>
      <c r="CM45" s="634"/>
      <c r="CN45" s="634"/>
      <c r="CO45" s="634"/>
      <c r="CP45" s="634"/>
      <c r="CQ45" s="635"/>
      <c r="CR45" s="636">
        <v>106223</v>
      </c>
      <c r="CS45" s="666"/>
      <c r="CT45" s="666"/>
      <c r="CU45" s="666"/>
      <c r="CV45" s="666"/>
      <c r="CW45" s="666"/>
      <c r="CX45" s="666"/>
      <c r="CY45" s="667"/>
      <c r="CZ45" s="641">
        <v>1.7</v>
      </c>
      <c r="DA45" s="668"/>
      <c r="DB45" s="668"/>
      <c r="DC45" s="671"/>
      <c r="DD45" s="645">
        <v>22555</v>
      </c>
      <c r="DE45" s="666"/>
      <c r="DF45" s="666"/>
      <c r="DG45" s="666"/>
      <c r="DH45" s="666"/>
      <c r="DI45" s="666"/>
      <c r="DJ45" s="666"/>
      <c r="DK45" s="667"/>
      <c r="DL45" s="705"/>
      <c r="DM45" s="706"/>
      <c r="DN45" s="706"/>
      <c r="DO45" s="706"/>
      <c r="DP45" s="706"/>
      <c r="DQ45" s="706"/>
      <c r="DR45" s="706"/>
      <c r="DS45" s="706"/>
      <c r="DT45" s="706"/>
      <c r="DU45" s="706"/>
      <c r="DV45" s="707"/>
      <c r="DW45" s="708"/>
      <c r="DX45" s="709"/>
      <c r="DY45" s="709"/>
      <c r="DZ45" s="709"/>
      <c r="EA45" s="709"/>
      <c r="EB45" s="709"/>
      <c r="EC45" s="710"/>
    </row>
    <row r="46" spans="2:133" ht="11.25" customHeight="1" x14ac:dyDescent="0.2">
      <c r="B46" s="219"/>
      <c r="CD46" s="676"/>
      <c r="CE46" s="677"/>
      <c r="CF46" s="633" t="s">
        <v>366</v>
      </c>
      <c r="CG46" s="634"/>
      <c r="CH46" s="634"/>
      <c r="CI46" s="634"/>
      <c r="CJ46" s="634"/>
      <c r="CK46" s="634"/>
      <c r="CL46" s="634"/>
      <c r="CM46" s="634"/>
      <c r="CN46" s="634"/>
      <c r="CO46" s="634"/>
      <c r="CP46" s="634"/>
      <c r="CQ46" s="635"/>
      <c r="CR46" s="636">
        <v>1563541</v>
      </c>
      <c r="CS46" s="637"/>
      <c r="CT46" s="637"/>
      <c r="CU46" s="637"/>
      <c r="CV46" s="637"/>
      <c r="CW46" s="637"/>
      <c r="CX46" s="637"/>
      <c r="CY46" s="638"/>
      <c r="CZ46" s="641">
        <v>25</v>
      </c>
      <c r="DA46" s="642"/>
      <c r="DB46" s="642"/>
      <c r="DC46" s="648"/>
      <c r="DD46" s="645">
        <v>223923</v>
      </c>
      <c r="DE46" s="637"/>
      <c r="DF46" s="637"/>
      <c r="DG46" s="637"/>
      <c r="DH46" s="637"/>
      <c r="DI46" s="637"/>
      <c r="DJ46" s="637"/>
      <c r="DK46" s="638"/>
      <c r="DL46" s="705"/>
      <c r="DM46" s="706"/>
      <c r="DN46" s="706"/>
      <c r="DO46" s="706"/>
      <c r="DP46" s="706"/>
      <c r="DQ46" s="706"/>
      <c r="DR46" s="706"/>
      <c r="DS46" s="706"/>
      <c r="DT46" s="706"/>
      <c r="DU46" s="706"/>
      <c r="DV46" s="707"/>
      <c r="DW46" s="708"/>
      <c r="DX46" s="709"/>
      <c r="DY46" s="709"/>
      <c r="DZ46" s="709"/>
      <c r="EA46" s="709"/>
      <c r="EB46" s="709"/>
      <c r="EC46" s="710"/>
    </row>
    <row r="47" spans="2:133" ht="11.25" customHeight="1" x14ac:dyDescent="0.2">
      <c r="B47" s="219"/>
      <c r="CD47" s="676"/>
      <c r="CE47" s="677"/>
      <c r="CF47" s="633" t="s">
        <v>367</v>
      </c>
      <c r="CG47" s="634"/>
      <c r="CH47" s="634"/>
      <c r="CI47" s="634"/>
      <c r="CJ47" s="634"/>
      <c r="CK47" s="634"/>
      <c r="CL47" s="634"/>
      <c r="CM47" s="634"/>
      <c r="CN47" s="634"/>
      <c r="CO47" s="634"/>
      <c r="CP47" s="634"/>
      <c r="CQ47" s="635"/>
      <c r="CR47" s="636">
        <v>10336</v>
      </c>
      <c r="CS47" s="666"/>
      <c r="CT47" s="666"/>
      <c r="CU47" s="666"/>
      <c r="CV47" s="666"/>
      <c r="CW47" s="666"/>
      <c r="CX47" s="666"/>
      <c r="CY47" s="667"/>
      <c r="CZ47" s="641">
        <v>0.2</v>
      </c>
      <c r="DA47" s="668"/>
      <c r="DB47" s="668"/>
      <c r="DC47" s="671"/>
      <c r="DD47" s="645" t="s">
        <v>238</v>
      </c>
      <c r="DE47" s="666"/>
      <c r="DF47" s="666"/>
      <c r="DG47" s="666"/>
      <c r="DH47" s="666"/>
      <c r="DI47" s="666"/>
      <c r="DJ47" s="666"/>
      <c r="DK47" s="667"/>
      <c r="DL47" s="705"/>
      <c r="DM47" s="706"/>
      <c r="DN47" s="706"/>
      <c r="DO47" s="706"/>
      <c r="DP47" s="706"/>
      <c r="DQ47" s="706"/>
      <c r="DR47" s="706"/>
      <c r="DS47" s="706"/>
      <c r="DT47" s="706"/>
      <c r="DU47" s="706"/>
      <c r="DV47" s="707"/>
      <c r="DW47" s="708"/>
      <c r="DX47" s="709"/>
      <c r="DY47" s="709"/>
      <c r="DZ47" s="709"/>
      <c r="EA47" s="709"/>
      <c r="EB47" s="709"/>
      <c r="EC47" s="710"/>
    </row>
    <row r="48" spans="2:133" ht="10.8" x14ac:dyDescent="0.2">
      <c r="B48" s="219"/>
      <c r="CD48" s="678"/>
      <c r="CE48" s="679"/>
      <c r="CF48" s="633" t="s">
        <v>368</v>
      </c>
      <c r="CG48" s="634"/>
      <c r="CH48" s="634"/>
      <c r="CI48" s="634"/>
      <c r="CJ48" s="634"/>
      <c r="CK48" s="634"/>
      <c r="CL48" s="634"/>
      <c r="CM48" s="634"/>
      <c r="CN48" s="634"/>
      <c r="CO48" s="634"/>
      <c r="CP48" s="634"/>
      <c r="CQ48" s="635"/>
      <c r="CR48" s="636" t="s">
        <v>132</v>
      </c>
      <c r="CS48" s="637"/>
      <c r="CT48" s="637"/>
      <c r="CU48" s="637"/>
      <c r="CV48" s="637"/>
      <c r="CW48" s="637"/>
      <c r="CX48" s="637"/>
      <c r="CY48" s="638"/>
      <c r="CZ48" s="641" t="s">
        <v>132</v>
      </c>
      <c r="DA48" s="642"/>
      <c r="DB48" s="642"/>
      <c r="DC48" s="648"/>
      <c r="DD48" s="645" t="s">
        <v>132</v>
      </c>
      <c r="DE48" s="637"/>
      <c r="DF48" s="637"/>
      <c r="DG48" s="637"/>
      <c r="DH48" s="637"/>
      <c r="DI48" s="637"/>
      <c r="DJ48" s="637"/>
      <c r="DK48" s="638"/>
      <c r="DL48" s="705"/>
      <c r="DM48" s="706"/>
      <c r="DN48" s="706"/>
      <c r="DO48" s="706"/>
      <c r="DP48" s="706"/>
      <c r="DQ48" s="706"/>
      <c r="DR48" s="706"/>
      <c r="DS48" s="706"/>
      <c r="DT48" s="706"/>
      <c r="DU48" s="706"/>
      <c r="DV48" s="707"/>
      <c r="DW48" s="708"/>
      <c r="DX48" s="709"/>
      <c r="DY48" s="709"/>
      <c r="DZ48" s="709"/>
      <c r="EA48" s="709"/>
      <c r="EB48" s="709"/>
      <c r="EC48" s="710"/>
    </row>
    <row r="49" spans="2:133" ht="11.25" customHeight="1" x14ac:dyDescent="0.2">
      <c r="B49" s="219"/>
      <c r="CD49" s="657" t="s">
        <v>369</v>
      </c>
      <c r="CE49" s="658"/>
      <c r="CF49" s="658"/>
      <c r="CG49" s="658"/>
      <c r="CH49" s="658"/>
      <c r="CI49" s="658"/>
      <c r="CJ49" s="658"/>
      <c r="CK49" s="658"/>
      <c r="CL49" s="658"/>
      <c r="CM49" s="658"/>
      <c r="CN49" s="658"/>
      <c r="CO49" s="658"/>
      <c r="CP49" s="658"/>
      <c r="CQ49" s="659"/>
      <c r="CR49" s="711">
        <v>6258923</v>
      </c>
      <c r="CS49" s="695"/>
      <c r="CT49" s="695"/>
      <c r="CU49" s="695"/>
      <c r="CV49" s="695"/>
      <c r="CW49" s="695"/>
      <c r="CX49" s="695"/>
      <c r="CY49" s="724"/>
      <c r="CZ49" s="716">
        <v>100</v>
      </c>
      <c r="DA49" s="725"/>
      <c r="DB49" s="725"/>
      <c r="DC49" s="726"/>
      <c r="DD49" s="727">
        <v>3777076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SfD3wMvEkPF31Sr+zroXtE+4YQCqQqb4sehpkmBzlK2lD1L62VLsD6n+4McRiUMf9hTIsEIG50Ngbq6OhKRxMw==" saltValue="Kxh5sKHGe9lAXBOZJfqV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370</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371</v>
      </c>
      <c r="DK2" s="736"/>
      <c r="DL2" s="736"/>
      <c r="DM2" s="736"/>
      <c r="DN2" s="736"/>
      <c r="DO2" s="737"/>
      <c r="DP2" s="222"/>
      <c r="DQ2" s="735" t="s">
        <v>372</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373</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374</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375</v>
      </c>
      <c r="B5" s="741"/>
      <c r="C5" s="741"/>
      <c r="D5" s="741"/>
      <c r="E5" s="741"/>
      <c r="F5" s="741"/>
      <c r="G5" s="741"/>
      <c r="H5" s="741"/>
      <c r="I5" s="741"/>
      <c r="J5" s="741"/>
      <c r="K5" s="741"/>
      <c r="L5" s="741"/>
      <c r="M5" s="741"/>
      <c r="N5" s="741"/>
      <c r="O5" s="741"/>
      <c r="P5" s="742"/>
      <c r="Q5" s="746" t="s">
        <v>376</v>
      </c>
      <c r="R5" s="747"/>
      <c r="S5" s="747"/>
      <c r="T5" s="747"/>
      <c r="U5" s="748"/>
      <c r="V5" s="746" t="s">
        <v>377</v>
      </c>
      <c r="W5" s="747"/>
      <c r="X5" s="747"/>
      <c r="Y5" s="747"/>
      <c r="Z5" s="748"/>
      <c r="AA5" s="746" t="s">
        <v>378</v>
      </c>
      <c r="AB5" s="747"/>
      <c r="AC5" s="747"/>
      <c r="AD5" s="747"/>
      <c r="AE5" s="747"/>
      <c r="AF5" s="752" t="s">
        <v>379</v>
      </c>
      <c r="AG5" s="747"/>
      <c r="AH5" s="747"/>
      <c r="AI5" s="747"/>
      <c r="AJ5" s="753"/>
      <c r="AK5" s="747" t="s">
        <v>380</v>
      </c>
      <c r="AL5" s="747"/>
      <c r="AM5" s="747"/>
      <c r="AN5" s="747"/>
      <c r="AO5" s="748"/>
      <c r="AP5" s="746" t="s">
        <v>381</v>
      </c>
      <c r="AQ5" s="747"/>
      <c r="AR5" s="747"/>
      <c r="AS5" s="747"/>
      <c r="AT5" s="748"/>
      <c r="AU5" s="746" t="s">
        <v>382</v>
      </c>
      <c r="AV5" s="747"/>
      <c r="AW5" s="747"/>
      <c r="AX5" s="747"/>
      <c r="AY5" s="753"/>
      <c r="AZ5" s="226"/>
      <c r="BA5" s="226"/>
      <c r="BB5" s="226"/>
      <c r="BC5" s="226"/>
      <c r="BD5" s="226"/>
      <c r="BE5" s="227"/>
      <c r="BF5" s="227"/>
      <c r="BG5" s="227"/>
      <c r="BH5" s="227"/>
      <c r="BI5" s="227"/>
      <c r="BJ5" s="227"/>
      <c r="BK5" s="227"/>
      <c r="BL5" s="227"/>
      <c r="BM5" s="227"/>
      <c r="BN5" s="227"/>
      <c r="BO5" s="227"/>
      <c r="BP5" s="227"/>
      <c r="BQ5" s="740" t="s">
        <v>383</v>
      </c>
      <c r="BR5" s="741"/>
      <c r="BS5" s="741"/>
      <c r="BT5" s="741"/>
      <c r="BU5" s="741"/>
      <c r="BV5" s="741"/>
      <c r="BW5" s="741"/>
      <c r="BX5" s="741"/>
      <c r="BY5" s="741"/>
      <c r="BZ5" s="741"/>
      <c r="CA5" s="741"/>
      <c r="CB5" s="741"/>
      <c r="CC5" s="741"/>
      <c r="CD5" s="741"/>
      <c r="CE5" s="741"/>
      <c r="CF5" s="741"/>
      <c r="CG5" s="742"/>
      <c r="CH5" s="746" t="s">
        <v>384</v>
      </c>
      <c r="CI5" s="747"/>
      <c r="CJ5" s="747"/>
      <c r="CK5" s="747"/>
      <c r="CL5" s="748"/>
      <c r="CM5" s="746" t="s">
        <v>385</v>
      </c>
      <c r="CN5" s="747"/>
      <c r="CO5" s="747"/>
      <c r="CP5" s="747"/>
      <c r="CQ5" s="748"/>
      <c r="CR5" s="746" t="s">
        <v>386</v>
      </c>
      <c r="CS5" s="747"/>
      <c r="CT5" s="747"/>
      <c r="CU5" s="747"/>
      <c r="CV5" s="748"/>
      <c r="CW5" s="746" t="s">
        <v>387</v>
      </c>
      <c r="CX5" s="747"/>
      <c r="CY5" s="747"/>
      <c r="CZ5" s="747"/>
      <c r="DA5" s="748"/>
      <c r="DB5" s="746" t="s">
        <v>388</v>
      </c>
      <c r="DC5" s="747"/>
      <c r="DD5" s="747"/>
      <c r="DE5" s="747"/>
      <c r="DF5" s="748"/>
      <c r="DG5" s="776" t="s">
        <v>389</v>
      </c>
      <c r="DH5" s="777"/>
      <c r="DI5" s="777"/>
      <c r="DJ5" s="777"/>
      <c r="DK5" s="778"/>
      <c r="DL5" s="776" t="s">
        <v>390</v>
      </c>
      <c r="DM5" s="777"/>
      <c r="DN5" s="777"/>
      <c r="DO5" s="777"/>
      <c r="DP5" s="778"/>
      <c r="DQ5" s="746" t="s">
        <v>391</v>
      </c>
      <c r="DR5" s="747"/>
      <c r="DS5" s="747"/>
      <c r="DT5" s="747"/>
      <c r="DU5" s="748"/>
      <c r="DV5" s="746" t="s">
        <v>382</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392</v>
      </c>
      <c r="C7" s="763"/>
      <c r="D7" s="763"/>
      <c r="E7" s="763"/>
      <c r="F7" s="763"/>
      <c r="G7" s="763"/>
      <c r="H7" s="763"/>
      <c r="I7" s="763"/>
      <c r="J7" s="763"/>
      <c r="K7" s="763"/>
      <c r="L7" s="763"/>
      <c r="M7" s="763"/>
      <c r="N7" s="763"/>
      <c r="O7" s="763"/>
      <c r="P7" s="764"/>
      <c r="Q7" s="765">
        <v>6613</v>
      </c>
      <c r="R7" s="766"/>
      <c r="S7" s="766"/>
      <c r="T7" s="766"/>
      <c r="U7" s="766"/>
      <c r="V7" s="766">
        <v>6221</v>
      </c>
      <c r="W7" s="766"/>
      <c r="X7" s="766"/>
      <c r="Y7" s="766"/>
      <c r="Z7" s="766"/>
      <c r="AA7" s="766">
        <v>392</v>
      </c>
      <c r="AB7" s="766"/>
      <c r="AC7" s="766"/>
      <c r="AD7" s="766"/>
      <c r="AE7" s="767"/>
      <c r="AF7" s="768">
        <v>278</v>
      </c>
      <c r="AG7" s="769"/>
      <c r="AH7" s="769"/>
      <c r="AI7" s="769"/>
      <c r="AJ7" s="770"/>
      <c r="AK7" s="771">
        <v>361</v>
      </c>
      <c r="AL7" s="772"/>
      <c r="AM7" s="772"/>
      <c r="AN7" s="772"/>
      <c r="AO7" s="772"/>
      <c r="AP7" s="772">
        <v>4546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t="s">
        <v>393</v>
      </c>
      <c r="C8" s="794"/>
      <c r="D8" s="794"/>
      <c r="E8" s="794"/>
      <c r="F8" s="794"/>
      <c r="G8" s="794"/>
      <c r="H8" s="794"/>
      <c r="I8" s="794"/>
      <c r="J8" s="794"/>
      <c r="K8" s="794"/>
      <c r="L8" s="794"/>
      <c r="M8" s="794"/>
      <c r="N8" s="794"/>
      <c r="O8" s="794"/>
      <c r="P8" s="795"/>
      <c r="Q8" s="796">
        <v>87</v>
      </c>
      <c r="R8" s="797"/>
      <c r="S8" s="797"/>
      <c r="T8" s="797"/>
      <c r="U8" s="797"/>
      <c r="V8" s="797">
        <v>70</v>
      </c>
      <c r="W8" s="797"/>
      <c r="X8" s="797"/>
      <c r="Y8" s="797"/>
      <c r="Z8" s="797"/>
      <c r="AA8" s="797">
        <v>16</v>
      </c>
      <c r="AB8" s="797"/>
      <c r="AC8" s="797"/>
      <c r="AD8" s="797"/>
      <c r="AE8" s="798"/>
      <c r="AF8" s="799">
        <v>16</v>
      </c>
      <c r="AG8" s="800"/>
      <c r="AH8" s="800"/>
      <c r="AI8" s="800"/>
      <c r="AJ8" s="801"/>
      <c r="AK8" s="782">
        <v>20</v>
      </c>
      <c r="AL8" s="783"/>
      <c r="AM8" s="783"/>
      <c r="AN8" s="783"/>
      <c r="AO8" s="783"/>
      <c r="AP8" s="783" t="s">
        <v>594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394</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395</v>
      </c>
      <c r="B23" s="802" t="s">
        <v>396</v>
      </c>
      <c r="C23" s="803"/>
      <c r="D23" s="803"/>
      <c r="E23" s="803"/>
      <c r="F23" s="803"/>
      <c r="G23" s="803"/>
      <c r="H23" s="803"/>
      <c r="I23" s="803"/>
      <c r="J23" s="803"/>
      <c r="K23" s="803"/>
      <c r="L23" s="803"/>
      <c r="M23" s="803"/>
      <c r="N23" s="803"/>
      <c r="O23" s="803"/>
      <c r="P23" s="804"/>
      <c r="Q23" s="805">
        <v>6700</v>
      </c>
      <c r="R23" s="806"/>
      <c r="S23" s="806"/>
      <c r="T23" s="806"/>
      <c r="U23" s="806"/>
      <c r="V23" s="806">
        <v>6292</v>
      </c>
      <c r="W23" s="806"/>
      <c r="X23" s="806"/>
      <c r="Y23" s="806"/>
      <c r="Z23" s="806"/>
      <c r="AA23" s="806">
        <v>408</v>
      </c>
      <c r="AB23" s="806"/>
      <c r="AC23" s="806"/>
      <c r="AD23" s="806"/>
      <c r="AE23" s="807"/>
      <c r="AF23" s="808">
        <v>294</v>
      </c>
      <c r="AG23" s="806"/>
      <c r="AH23" s="806"/>
      <c r="AI23" s="806"/>
      <c r="AJ23" s="809"/>
      <c r="AK23" s="810"/>
      <c r="AL23" s="811"/>
      <c r="AM23" s="811"/>
      <c r="AN23" s="811"/>
      <c r="AO23" s="811"/>
      <c r="AP23" s="806">
        <v>4546</v>
      </c>
      <c r="AQ23" s="806"/>
      <c r="AR23" s="806"/>
      <c r="AS23" s="806"/>
      <c r="AT23" s="806"/>
      <c r="AU23" s="822"/>
      <c r="AV23" s="822"/>
      <c r="AW23" s="822"/>
      <c r="AX23" s="822"/>
      <c r="AY23" s="823"/>
      <c r="AZ23" s="824" t="s">
        <v>397</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375</v>
      </c>
      <c r="B26" s="741"/>
      <c r="C26" s="741"/>
      <c r="D26" s="741"/>
      <c r="E26" s="741"/>
      <c r="F26" s="741"/>
      <c r="G26" s="741"/>
      <c r="H26" s="741"/>
      <c r="I26" s="741"/>
      <c r="J26" s="741"/>
      <c r="K26" s="741"/>
      <c r="L26" s="741"/>
      <c r="M26" s="741"/>
      <c r="N26" s="741"/>
      <c r="O26" s="741"/>
      <c r="P26" s="742"/>
      <c r="Q26" s="746" t="s">
        <v>400</v>
      </c>
      <c r="R26" s="747"/>
      <c r="S26" s="747"/>
      <c r="T26" s="747"/>
      <c r="U26" s="748"/>
      <c r="V26" s="746" t="s">
        <v>401</v>
      </c>
      <c r="W26" s="747"/>
      <c r="X26" s="747"/>
      <c r="Y26" s="747"/>
      <c r="Z26" s="748"/>
      <c r="AA26" s="746" t="s">
        <v>402</v>
      </c>
      <c r="AB26" s="747"/>
      <c r="AC26" s="747"/>
      <c r="AD26" s="747"/>
      <c r="AE26" s="747"/>
      <c r="AF26" s="827" t="s">
        <v>403</v>
      </c>
      <c r="AG26" s="828"/>
      <c r="AH26" s="828"/>
      <c r="AI26" s="828"/>
      <c r="AJ26" s="829"/>
      <c r="AK26" s="747" t="s">
        <v>404</v>
      </c>
      <c r="AL26" s="747"/>
      <c r="AM26" s="747"/>
      <c r="AN26" s="747"/>
      <c r="AO26" s="748"/>
      <c r="AP26" s="746" t="s">
        <v>405</v>
      </c>
      <c r="AQ26" s="747"/>
      <c r="AR26" s="747"/>
      <c r="AS26" s="747"/>
      <c r="AT26" s="748"/>
      <c r="AU26" s="746" t="s">
        <v>406</v>
      </c>
      <c r="AV26" s="747"/>
      <c r="AW26" s="747"/>
      <c r="AX26" s="747"/>
      <c r="AY26" s="748"/>
      <c r="AZ26" s="746" t="s">
        <v>407</v>
      </c>
      <c r="BA26" s="747"/>
      <c r="BB26" s="747"/>
      <c r="BC26" s="747"/>
      <c r="BD26" s="748"/>
      <c r="BE26" s="746" t="s">
        <v>382</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408</v>
      </c>
      <c r="C28" s="763"/>
      <c r="D28" s="763"/>
      <c r="E28" s="763"/>
      <c r="F28" s="763"/>
      <c r="G28" s="763"/>
      <c r="H28" s="763"/>
      <c r="I28" s="763"/>
      <c r="J28" s="763"/>
      <c r="K28" s="763"/>
      <c r="L28" s="763"/>
      <c r="M28" s="763"/>
      <c r="N28" s="763"/>
      <c r="O28" s="763"/>
      <c r="P28" s="764"/>
      <c r="Q28" s="835">
        <v>1159</v>
      </c>
      <c r="R28" s="836"/>
      <c r="S28" s="836"/>
      <c r="T28" s="836"/>
      <c r="U28" s="836"/>
      <c r="V28" s="836">
        <v>1109</v>
      </c>
      <c r="W28" s="836"/>
      <c r="X28" s="836"/>
      <c r="Y28" s="836"/>
      <c r="Z28" s="836"/>
      <c r="AA28" s="836">
        <v>50</v>
      </c>
      <c r="AB28" s="836"/>
      <c r="AC28" s="836"/>
      <c r="AD28" s="836"/>
      <c r="AE28" s="837"/>
      <c r="AF28" s="838">
        <v>50</v>
      </c>
      <c r="AG28" s="836"/>
      <c r="AH28" s="836"/>
      <c r="AI28" s="836"/>
      <c r="AJ28" s="839"/>
      <c r="AK28" s="840">
        <v>76</v>
      </c>
      <c r="AL28" s="841"/>
      <c r="AM28" s="841"/>
      <c r="AN28" s="841"/>
      <c r="AO28" s="841"/>
      <c r="AP28" s="841" t="s">
        <v>594</v>
      </c>
      <c r="AQ28" s="841"/>
      <c r="AR28" s="841"/>
      <c r="AS28" s="841"/>
      <c r="AT28" s="841"/>
      <c r="AU28" s="841" t="s">
        <v>594</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409</v>
      </c>
      <c r="C29" s="794"/>
      <c r="D29" s="794"/>
      <c r="E29" s="794"/>
      <c r="F29" s="794"/>
      <c r="G29" s="794"/>
      <c r="H29" s="794"/>
      <c r="I29" s="794"/>
      <c r="J29" s="794"/>
      <c r="K29" s="794"/>
      <c r="L29" s="794"/>
      <c r="M29" s="794"/>
      <c r="N29" s="794"/>
      <c r="O29" s="794"/>
      <c r="P29" s="795"/>
      <c r="Q29" s="796">
        <v>1125</v>
      </c>
      <c r="R29" s="797"/>
      <c r="S29" s="797"/>
      <c r="T29" s="797"/>
      <c r="U29" s="797"/>
      <c r="V29" s="797">
        <v>1043</v>
      </c>
      <c r="W29" s="797"/>
      <c r="X29" s="797"/>
      <c r="Y29" s="797"/>
      <c r="Z29" s="797"/>
      <c r="AA29" s="797">
        <v>82</v>
      </c>
      <c r="AB29" s="797"/>
      <c r="AC29" s="797"/>
      <c r="AD29" s="797"/>
      <c r="AE29" s="798"/>
      <c r="AF29" s="799">
        <v>82</v>
      </c>
      <c r="AG29" s="800"/>
      <c r="AH29" s="800"/>
      <c r="AI29" s="800"/>
      <c r="AJ29" s="801"/>
      <c r="AK29" s="847">
        <v>173</v>
      </c>
      <c r="AL29" s="843"/>
      <c r="AM29" s="843"/>
      <c r="AN29" s="843"/>
      <c r="AO29" s="843"/>
      <c r="AP29" s="843" t="s">
        <v>594</v>
      </c>
      <c r="AQ29" s="843"/>
      <c r="AR29" s="843"/>
      <c r="AS29" s="843"/>
      <c r="AT29" s="843"/>
      <c r="AU29" s="843" t="s">
        <v>594</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410</v>
      </c>
      <c r="C30" s="794"/>
      <c r="D30" s="794"/>
      <c r="E30" s="794"/>
      <c r="F30" s="794"/>
      <c r="G30" s="794"/>
      <c r="H30" s="794"/>
      <c r="I30" s="794"/>
      <c r="J30" s="794"/>
      <c r="K30" s="794"/>
      <c r="L30" s="794"/>
      <c r="M30" s="794"/>
      <c r="N30" s="794"/>
      <c r="O30" s="794"/>
      <c r="P30" s="795"/>
      <c r="Q30" s="796">
        <v>134</v>
      </c>
      <c r="R30" s="797"/>
      <c r="S30" s="797"/>
      <c r="T30" s="797"/>
      <c r="U30" s="797"/>
      <c r="V30" s="797">
        <v>132</v>
      </c>
      <c r="W30" s="797"/>
      <c r="X30" s="797"/>
      <c r="Y30" s="797"/>
      <c r="Z30" s="797"/>
      <c r="AA30" s="797">
        <v>1</v>
      </c>
      <c r="AB30" s="797"/>
      <c r="AC30" s="797"/>
      <c r="AD30" s="797"/>
      <c r="AE30" s="798"/>
      <c r="AF30" s="799">
        <v>1</v>
      </c>
      <c r="AG30" s="800"/>
      <c r="AH30" s="800"/>
      <c r="AI30" s="800"/>
      <c r="AJ30" s="801"/>
      <c r="AK30" s="847">
        <v>33</v>
      </c>
      <c r="AL30" s="843"/>
      <c r="AM30" s="843"/>
      <c r="AN30" s="843"/>
      <c r="AO30" s="843"/>
      <c r="AP30" s="843" t="s">
        <v>594</v>
      </c>
      <c r="AQ30" s="843"/>
      <c r="AR30" s="843"/>
      <c r="AS30" s="843"/>
      <c r="AT30" s="843"/>
      <c r="AU30" s="843" t="s">
        <v>594</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411</v>
      </c>
      <c r="C31" s="794"/>
      <c r="D31" s="794"/>
      <c r="E31" s="794"/>
      <c r="F31" s="794"/>
      <c r="G31" s="794"/>
      <c r="H31" s="794"/>
      <c r="I31" s="794"/>
      <c r="J31" s="794"/>
      <c r="K31" s="794"/>
      <c r="L31" s="794"/>
      <c r="M31" s="794"/>
      <c r="N31" s="794"/>
      <c r="O31" s="794"/>
      <c r="P31" s="795"/>
      <c r="Q31" s="796">
        <v>607</v>
      </c>
      <c r="R31" s="797"/>
      <c r="S31" s="797"/>
      <c r="T31" s="797"/>
      <c r="U31" s="797"/>
      <c r="V31" s="797">
        <v>611</v>
      </c>
      <c r="W31" s="797"/>
      <c r="X31" s="797"/>
      <c r="Y31" s="797"/>
      <c r="Z31" s="797"/>
      <c r="AA31" s="797">
        <v>-4</v>
      </c>
      <c r="AB31" s="797"/>
      <c r="AC31" s="797"/>
      <c r="AD31" s="797"/>
      <c r="AE31" s="798"/>
      <c r="AF31" s="799">
        <v>125</v>
      </c>
      <c r="AG31" s="800"/>
      <c r="AH31" s="800"/>
      <c r="AI31" s="800"/>
      <c r="AJ31" s="801"/>
      <c r="AK31" s="847" t="s">
        <v>594</v>
      </c>
      <c r="AL31" s="843"/>
      <c r="AM31" s="843"/>
      <c r="AN31" s="843"/>
      <c r="AO31" s="843"/>
      <c r="AP31" s="843">
        <v>551</v>
      </c>
      <c r="AQ31" s="843"/>
      <c r="AR31" s="843"/>
      <c r="AS31" s="843"/>
      <c r="AT31" s="843"/>
      <c r="AU31" s="843" t="s">
        <v>594</v>
      </c>
      <c r="AV31" s="843"/>
      <c r="AW31" s="843"/>
      <c r="AX31" s="843"/>
      <c r="AY31" s="843"/>
      <c r="AZ31" s="844" t="s">
        <v>594</v>
      </c>
      <c r="BA31" s="844"/>
      <c r="BB31" s="844"/>
      <c r="BC31" s="844"/>
      <c r="BD31" s="844"/>
      <c r="BE31" s="845" t="s">
        <v>412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413</v>
      </c>
      <c r="C32" s="794"/>
      <c r="D32" s="794"/>
      <c r="E32" s="794"/>
      <c r="F32" s="794"/>
      <c r="G32" s="794"/>
      <c r="H32" s="794"/>
      <c r="I32" s="794"/>
      <c r="J32" s="794"/>
      <c r="K32" s="794"/>
      <c r="L32" s="794"/>
      <c r="M32" s="794"/>
      <c r="N32" s="794"/>
      <c r="O32" s="794"/>
      <c r="P32" s="795"/>
      <c r="Q32" s="796">
        <v>242</v>
      </c>
      <c r="R32" s="797"/>
      <c r="S32" s="797"/>
      <c r="T32" s="797"/>
      <c r="U32" s="797"/>
      <c r="V32" s="797">
        <v>238</v>
      </c>
      <c r="W32" s="797"/>
      <c r="X32" s="797"/>
      <c r="Y32" s="797"/>
      <c r="Z32" s="797"/>
      <c r="AA32" s="797">
        <v>4</v>
      </c>
      <c r="AB32" s="797"/>
      <c r="AC32" s="797"/>
      <c r="AD32" s="797"/>
      <c r="AE32" s="798"/>
      <c r="AF32" s="799">
        <v>4</v>
      </c>
      <c r="AG32" s="800"/>
      <c r="AH32" s="800"/>
      <c r="AI32" s="800"/>
      <c r="AJ32" s="801"/>
      <c r="AK32" s="847">
        <v>180</v>
      </c>
      <c r="AL32" s="843"/>
      <c r="AM32" s="843"/>
      <c r="AN32" s="843"/>
      <c r="AO32" s="843"/>
      <c r="AP32" s="843">
        <v>765</v>
      </c>
      <c r="AQ32" s="843"/>
      <c r="AR32" s="843"/>
      <c r="AS32" s="843"/>
      <c r="AT32" s="843"/>
      <c r="AU32" s="843">
        <v>632</v>
      </c>
      <c r="AV32" s="843"/>
      <c r="AW32" s="843"/>
      <c r="AX32" s="843"/>
      <c r="AY32" s="843"/>
      <c r="AZ32" s="844" t="s">
        <v>594</v>
      </c>
      <c r="BA32" s="844"/>
      <c r="BB32" s="844"/>
      <c r="BC32" s="844"/>
      <c r="BD32" s="844"/>
      <c r="BE32" s="845" t="s">
        <v>414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395</v>
      </c>
      <c r="B63" s="802" t="s">
        <v>416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261</v>
      </c>
      <c r="AG63" s="857"/>
      <c r="AH63" s="857"/>
      <c r="AI63" s="857"/>
      <c r="AJ63" s="858"/>
      <c r="AK63" s="859"/>
      <c r="AL63" s="854"/>
      <c r="AM63" s="854"/>
      <c r="AN63" s="854"/>
      <c r="AO63" s="854"/>
      <c r="AP63" s="857">
        <v>1316</v>
      </c>
      <c r="AQ63" s="857"/>
      <c r="AR63" s="857"/>
      <c r="AS63" s="857"/>
      <c r="AT63" s="857"/>
      <c r="AU63" s="857">
        <v>632</v>
      </c>
      <c r="AV63" s="857"/>
      <c r="AW63" s="857"/>
      <c r="AX63" s="857"/>
      <c r="AY63" s="857"/>
      <c r="AZ63" s="861"/>
      <c r="BA63" s="861"/>
      <c r="BB63" s="861"/>
      <c r="BC63" s="861"/>
      <c r="BD63" s="861"/>
      <c r="BE63" s="862"/>
      <c r="BF63" s="862"/>
      <c r="BG63" s="862"/>
      <c r="BH63" s="862"/>
      <c r="BI63" s="863"/>
      <c r="BJ63" s="864" t="s">
        <v>417</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419</v>
      </c>
      <c r="B66" s="741"/>
      <c r="C66" s="741"/>
      <c r="D66" s="741"/>
      <c r="E66" s="741"/>
      <c r="F66" s="741"/>
      <c r="G66" s="741"/>
      <c r="H66" s="741"/>
      <c r="I66" s="741"/>
      <c r="J66" s="741"/>
      <c r="K66" s="741"/>
      <c r="L66" s="741"/>
      <c r="M66" s="741"/>
      <c r="N66" s="741"/>
      <c r="O66" s="741"/>
      <c r="P66" s="742"/>
      <c r="Q66" s="746" t="s">
        <v>420</v>
      </c>
      <c r="R66" s="747"/>
      <c r="S66" s="747"/>
      <c r="T66" s="747"/>
      <c r="U66" s="748"/>
      <c r="V66" s="746" t="s">
        <v>421</v>
      </c>
      <c r="W66" s="747"/>
      <c r="X66" s="747"/>
      <c r="Y66" s="747"/>
      <c r="Z66" s="748"/>
      <c r="AA66" s="746" t="s">
        <v>422</v>
      </c>
      <c r="AB66" s="747"/>
      <c r="AC66" s="747"/>
      <c r="AD66" s="747"/>
      <c r="AE66" s="748"/>
      <c r="AF66" s="867" t="s">
        <v>423</v>
      </c>
      <c r="AG66" s="828"/>
      <c r="AH66" s="828"/>
      <c r="AI66" s="828"/>
      <c r="AJ66" s="868"/>
      <c r="AK66" s="746" t="s">
        <v>424</v>
      </c>
      <c r="AL66" s="741"/>
      <c r="AM66" s="741"/>
      <c r="AN66" s="741"/>
      <c r="AO66" s="742"/>
      <c r="AP66" s="746" t="s">
        <v>425</v>
      </c>
      <c r="AQ66" s="747"/>
      <c r="AR66" s="747"/>
      <c r="AS66" s="747"/>
      <c r="AT66" s="748"/>
      <c r="AU66" s="746" t="s">
        <v>426</v>
      </c>
      <c r="AV66" s="747"/>
      <c r="AW66" s="747"/>
      <c r="AX66" s="747"/>
      <c r="AY66" s="748"/>
      <c r="AZ66" s="746" t="s">
        <v>382</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595</v>
      </c>
      <c r="C68" s="883"/>
      <c r="D68" s="883"/>
      <c r="E68" s="883"/>
      <c r="F68" s="883"/>
      <c r="G68" s="883"/>
      <c r="H68" s="883"/>
      <c r="I68" s="883"/>
      <c r="J68" s="883"/>
      <c r="K68" s="883"/>
      <c r="L68" s="883"/>
      <c r="M68" s="883"/>
      <c r="N68" s="883"/>
      <c r="O68" s="883"/>
      <c r="P68" s="884"/>
      <c r="Q68" s="885">
        <v>2423</v>
      </c>
      <c r="R68" s="879"/>
      <c r="S68" s="879"/>
      <c r="T68" s="879"/>
      <c r="U68" s="879"/>
      <c r="V68" s="879">
        <v>2308</v>
      </c>
      <c r="W68" s="879"/>
      <c r="X68" s="879"/>
      <c r="Y68" s="879"/>
      <c r="Z68" s="879"/>
      <c r="AA68" s="879">
        <v>115</v>
      </c>
      <c r="AB68" s="879"/>
      <c r="AC68" s="879"/>
      <c r="AD68" s="879"/>
      <c r="AE68" s="879"/>
      <c r="AF68" s="879">
        <v>115</v>
      </c>
      <c r="AG68" s="879"/>
      <c r="AH68" s="879"/>
      <c r="AI68" s="879"/>
      <c r="AJ68" s="879"/>
      <c r="AK68" s="879">
        <v>130</v>
      </c>
      <c r="AL68" s="879"/>
      <c r="AM68" s="879"/>
      <c r="AN68" s="879"/>
      <c r="AO68" s="879"/>
      <c r="AP68" s="879" t="s">
        <v>594</v>
      </c>
      <c r="AQ68" s="879"/>
      <c r="AR68" s="879"/>
      <c r="AS68" s="879"/>
      <c r="AT68" s="879"/>
      <c r="AU68" s="879" t="s">
        <v>594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596</v>
      </c>
      <c r="C69" s="887"/>
      <c r="D69" s="887"/>
      <c r="E69" s="887"/>
      <c r="F69" s="887"/>
      <c r="G69" s="887"/>
      <c r="H69" s="887"/>
      <c r="I69" s="887"/>
      <c r="J69" s="887"/>
      <c r="K69" s="887"/>
      <c r="L69" s="887"/>
      <c r="M69" s="887"/>
      <c r="N69" s="887"/>
      <c r="O69" s="887"/>
      <c r="P69" s="888"/>
      <c r="Q69" s="889">
        <v>719774</v>
      </c>
      <c r="R69" s="843"/>
      <c r="S69" s="843"/>
      <c r="T69" s="843"/>
      <c r="U69" s="843"/>
      <c r="V69" s="843">
        <v>711648</v>
      </c>
      <c r="W69" s="843"/>
      <c r="X69" s="843"/>
      <c r="Y69" s="843"/>
      <c r="Z69" s="843"/>
      <c r="AA69" s="843">
        <v>8126</v>
      </c>
      <c r="AB69" s="843"/>
      <c r="AC69" s="843"/>
      <c r="AD69" s="843"/>
      <c r="AE69" s="843"/>
      <c r="AF69" s="843">
        <v>8126</v>
      </c>
      <c r="AG69" s="843"/>
      <c r="AH69" s="843"/>
      <c r="AI69" s="843"/>
      <c r="AJ69" s="843"/>
      <c r="AK69" s="843">
        <v>4022</v>
      </c>
      <c r="AL69" s="843"/>
      <c r="AM69" s="843"/>
      <c r="AN69" s="843"/>
      <c r="AO69" s="843"/>
      <c r="AP69" s="843" t="s">
        <v>594</v>
      </c>
      <c r="AQ69" s="843"/>
      <c r="AR69" s="843"/>
      <c r="AS69" s="843"/>
      <c r="AT69" s="843"/>
      <c r="AU69" s="843" t="s">
        <v>594</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597</v>
      </c>
      <c r="C70" s="887"/>
      <c r="D70" s="887"/>
      <c r="E70" s="887"/>
      <c r="F70" s="887"/>
      <c r="G70" s="887"/>
      <c r="H70" s="887"/>
      <c r="I70" s="887"/>
      <c r="J70" s="887"/>
      <c r="K70" s="887"/>
      <c r="L70" s="887"/>
      <c r="M70" s="887"/>
      <c r="N70" s="887"/>
      <c r="O70" s="887"/>
      <c r="P70" s="888"/>
      <c r="Q70" s="889">
        <v>21460</v>
      </c>
      <c r="R70" s="843"/>
      <c r="S70" s="843"/>
      <c r="T70" s="843"/>
      <c r="U70" s="843"/>
      <c r="V70" s="843">
        <v>20757</v>
      </c>
      <c r="W70" s="843"/>
      <c r="X70" s="843"/>
      <c r="Y70" s="843"/>
      <c r="Z70" s="843"/>
      <c r="AA70" s="843">
        <v>704</v>
      </c>
      <c r="AB70" s="843"/>
      <c r="AC70" s="843"/>
      <c r="AD70" s="843"/>
      <c r="AE70" s="843"/>
      <c r="AF70" s="843">
        <v>704</v>
      </c>
      <c r="AG70" s="843"/>
      <c r="AH70" s="843"/>
      <c r="AI70" s="843"/>
      <c r="AJ70" s="843"/>
      <c r="AK70" s="843">
        <v>118</v>
      </c>
      <c r="AL70" s="843"/>
      <c r="AM70" s="843"/>
      <c r="AN70" s="843"/>
      <c r="AO70" s="843"/>
      <c r="AP70" s="843" t="s">
        <v>594</v>
      </c>
      <c r="AQ70" s="843"/>
      <c r="AR70" s="843"/>
      <c r="AS70" s="843"/>
      <c r="AT70" s="843"/>
      <c r="AU70" s="843" t="s">
        <v>594</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598</v>
      </c>
      <c r="C71" s="887"/>
      <c r="D71" s="887"/>
      <c r="E71" s="887"/>
      <c r="F71" s="887"/>
      <c r="G71" s="887"/>
      <c r="H71" s="887"/>
      <c r="I71" s="887"/>
      <c r="J71" s="887"/>
      <c r="K71" s="887"/>
      <c r="L71" s="887"/>
      <c r="M71" s="887"/>
      <c r="N71" s="887"/>
      <c r="O71" s="887"/>
      <c r="P71" s="888"/>
      <c r="Q71" s="889">
        <v>179</v>
      </c>
      <c r="R71" s="843"/>
      <c r="S71" s="843"/>
      <c r="T71" s="843"/>
      <c r="U71" s="843"/>
      <c r="V71" s="843">
        <v>133</v>
      </c>
      <c r="W71" s="843"/>
      <c r="X71" s="843"/>
      <c r="Y71" s="843"/>
      <c r="Z71" s="843"/>
      <c r="AA71" s="843">
        <v>47</v>
      </c>
      <c r="AB71" s="843"/>
      <c r="AC71" s="843"/>
      <c r="AD71" s="843"/>
      <c r="AE71" s="843"/>
      <c r="AF71" s="843">
        <v>47</v>
      </c>
      <c r="AG71" s="843"/>
      <c r="AH71" s="843"/>
      <c r="AI71" s="843"/>
      <c r="AJ71" s="843"/>
      <c r="AK71" s="843" t="s">
        <v>594</v>
      </c>
      <c r="AL71" s="843"/>
      <c r="AM71" s="843"/>
      <c r="AN71" s="843"/>
      <c r="AO71" s="843"/>
      <c r="AP71" s="843" t="s">
        <v>594</v>
      </c>
      <c r="AQ71" s="843"/>
      <c r="AR71" s="843"/>
      <c r="AS71" s="843"/>
      <c r="AT71" s="843"/>
      <c r="AU71" s="843" t="s">
        <v>594</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599</v>
      </c>
      <c r="C72" s="887"/>
      <c r="D72" s="887"/>
      <c r="E72" s="887"/>
      <c r="F72" s="887"/>
      <c r="G72" s="887"/>
      <c r="H72" s="887"/>
      <c r="I72" s="887"/>
      <c r="J72" s="887"/>
      <c r="K72" s="887"/>
      <c r="L72" s="887"/>
      <c r="M72" s="887"/>
      <c r="N72" s="887"/>
      <c r="O72" s="887"/>
      <c r="P72" s="888"/>
      <c r="Q72" s="889">
        <v>107</v>
      </c>
      <c r="R72" s="843"/>
      <c r="S72" s="843"/>
      <c r="T72" s="843"/>
      <c r="U72" s="843"/>
      <c r="V72" s="843">
        <v>106</v>
      </c>
      <c r="W72" s="843"/>
      <c r="X72" s="843"/>
      <c r="Y72" s="843"/>
      <c r="Z72" s="843"/>
      <c r="AA72" s="843">
        <v>1</v>
      </c>
      <c r="AB72" s="843"/>
      <c r="AC72" s="843"/>
      <c r="AD72" s="843"/>
      <c r="AE72" s="843"/>
      <c r="AF72" s="843">
        <v>1</v>
      </c>
      <c r="AG72" s="843"/>
      <c r="AH72" s="843"/>
      <c r="AI72" s="843"/>
      <c r="AJ72" s="843"/>
      <c r="AK72" s="843">
        <v>8</v>
      </c>
      <c r="AL72" s="843"/>
      <c r="AM72" s="843"/>
      <c r="AN72" s="843"/>
      <c r="AO72" s="843"/>
      <c r="AP72" s="843" t="s">
        <v>594</v>
      </c>
      <c r="AQ72" s="843"/>
      <c r="AR72" s="843"/>
      <c r="AS72" s="843"/>
      <c r="AT72" s="843"/>
      <c r="AU72" s="843" t="s">
        <v>594</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600</v>
      </c>
      <c r="C73" s="887"/>
      <c r="D73" s="887"/>
      <c r="E73" s="887"/>
      <c r="F73" s="887"/>
      <c r="G73" s="887"/>
      <c r="H73" s="887"/>
      <c r="I73" s="887"/>
      <c r="J73" s="887"/>
      <c r="K73" s="887"/>
      <c r="L73" s="887"/>
      <c r="M73" s="887"/>
      <c r="N73" s="887"/>
      <c r="O73" s="887"/>
      <c r="P73" s="888"/>
      <c r="Q73" s="889">
        <v>101</v>
      </c>
      <c r="R73" s="843"/>
      <c r="S73" s="843"/>
      <c r="T73" s="843"/>
      <c r="U73" s="843"/>
      <c r="V73" s="843">
        <v>61</v>
      </c>
      <c r="W73" s="843"/>
      <c r="X73" s="843"/>
      <c r="Y73" s="843"/>
      <c r="Z73" s="843"/>
      <c r="AA73" s="843">
        <v>40</v>
      </c>
      <c r="AB73" s="843"/>
      <c r="AC73" s="843"/>
      <c r="AD73" s="843"/>
      <c r="AE73" s="843"/>
      <c r="AF73" s="843">
        <v>40</v>
      </c>
      <c r="AG73" s="843"/>
      <c r="AH73" s="843"/>
      <c r="AI73" s="843"/>
      <c r="AJ73" s="843"/>
      <c r="AK73" s="843" t="s">
        <v>594</v>
      </c>
      <c r="AL73" s="843"/>
      <c r="AM73" s="843"/>
      <c r="AN73" s="843"/>
      <c r="AO73" s="843"/>
      <c r="AP73" s="843" t="s">
        <v>594</v>
      </c>
      <c r="AQ73" s="843"/>
      <c r="AR73" s="843"/>
      <c r="AS73" s="843"/>
      <c r="AT73" s="843"/>
      <c r="AU73" s="843" t="s">
        <v>594</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601</v>
      </c>
      <c r="C74" s="887"/>
      <c r="D74" s="887"/>
      <c r="E74" s="887"/>
      <c r="F74" s="887"/>
      <c r="G74" s="887"/>
      <c r="H74" s="887"/>
      <c r="I74" s="887"/>
      <c r="J74" s="887"/>
      <c r="K74" s="887"/>
      <c r="L74" s="887"/>
      <c r="M74" s="887"/>
      <c r="N74" s="887"/>
      <c r="O74" s="887"/>
      <c r="P74" s="888"/>
      <c r="Q74" s="889">
        <v>6084</v>
      </c>
      <c r="R74" s="843"/>
      <c r="S74" s="843"/>
      <c r="T74" s="843"/>
      <c r="U74" s="843"/>
      <c r="V74" s="843">
        <v>5774</v>
      </c>
      <c r="W74" s="843"/>
      <c r="X74" s="843"/>
      <c r="Y74" s="843"/>
      <c r="Z74" s="843"/>
      <c r="AA74" s="843">
        <v>310</v>
      </c>
      <c r="AB74" s="843"/>
      <c r="AC74" s="843"/>
      <c r="AD74" s="843"/>
      <c r="AE74" s="843"/>
      <c r="AF74" s="843">
        <v>6094</v>
      </c>
      <c r="AG74" s="843"/>
      <c r="AH74" s="843"/>
      <c r="AI74" s="843"/>
      <c r="AJ74" s="843"/>
      <c r="AK74" s="843" t="s">
        <v>594</v>
      </c>
      <c r="AL74" s="843"/>
      <c r="AM74" s="843"/>
      <c r="AN74" s="843"/>
      <c r="AO74" s="843"/>
      <c r="AP74" s="843">
        <v>3912</v>
      </c>
      <c r="AQ74" s="843"/>
      <c r="AR74" s="843"/>
      <c r="AS74" s="843"/>
      <c r="AT74" s="843"/>
      <c r="AU74" s="843" t="s">
        <v>594</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602</v>
      </c>
      <c r="C75" s="887"/>
      <c r="D75" s="887"/>
      <c r="E75" s="887"/>
      <c r="F75" s="887"/>
      <c r="G75" s="887"/>
      <c r="H75" s="887"/>
      <c r="I75" s="887"/>
      <c r="J75" s="887"/>
      <c r="K75" s="887"/>
      <c r="L75" s="887"/>
      <c r="M75" s="887"/>
      <c r="N75" s="887"/>
      <c r="O75" s="887"/>
      <c r="P75" s="888"/>
      <c r="Q75" s="890">
        <v>7503</v>
      </c>
      <c r="R75" s="891"/>
      <c r="S75" s="891"/>
      <c r="T75" s="891"/>
      <c r="U75" s="847"/>
      <c r="V75" s="892">
        <v>7333</v>
      </c>
      <c r="W75" s="891"/>
      <c r="X75" s="891"/>
      <c r="Y75" s="891"/>
      <c r="Z75" s="847"/>
      <c r="AA75" s="892">
        <v>170</v>
      </c>
      <c r="AB75" s="891"/>
      <c r="AC75" s="891"/>
      <c r="AD75" s="891"/>
      <c r="AE75" s="847"/>
      <c r="AF75" s="892">
        <v>97</v>
      </c>
      <c r="AG75" s="891"/>
      <c r="AH75" s="891"/>
      <c r="AI75" s="891"/>
      <c r="AJ75" s="847"/>
      <c r="AK75" s="892" t="s">
        <v>594</v>
      </c>
      <c r="AL75" s="891"/>
      <c r="AM75" s="891"/>
      <c r="AN75" s="891"/>
      <c r="AO75" s="847"/>
      <c r="AP75" s="892">
        <v>4444</v>
      </c>
      <c r="AQ75" s="891"/>
      <c r="AR75" s="891"/>
      <c r="AS75" s="891"/>
      <c r="AT75" s="847"/>
      <c r="AU75" s="892">
        <v>182</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603</v>
      </c>
      <c r="C76" s="887"/>
      <c r="D76" s="887"/>
      <c r="E76" s="887"/>
      <c r="F76" s="887"/>
      <c r="G76" s="887"/>
      <c r="H76" s="887"/>
      <c r="I76" s="887"/>
      <c r="J76" s="887"/>
      <c r="K76" s="887"/>
      <c r="L76" s="887"/>
      <c r="M76" s="887"/>
      <c r="N76" s="887"/>
      <c r="O76" s="887"/>
      <c r="P76" s="888"/>
      <c r="Q76" s="890">
        <v>162</v>
      </c>
      <c r="R76" s="891"/>
      <c r="S76" s="891"/>
      <c r="T76" s="891"/>
      <c r="U76" s="847"/>
      <c r="V76" s="892">
        <v>151</v>
      </c>
      <c r="W76" s="891"/>
      <c r="X76" s="891"/>
      <c r="Y76" s="891"/>
      <c r="Z76" s="847"/>
      <c r="AA76" s="892">
        <v>11</v>
      </c>
      <c r="AB76" s="891"/>
      <c r="AC76" s="891"/>
      <c r="AD76" s="891"/>
      <c r="AE76" s="847"/>
      <c r="AF76" s="892">
        <v>11</v>
      </c>
      <c r="AG76" s="891"/>
      <c r="AH76" s="891"/>
      <c r="AI76" s="891"/>
      <c r="AJ76" s="847"/>
      <c r="AK76" s="892" t="s">
        <v>594</v>
      </c>
      <c r="AL76" s="891"/>
      <c r="AM76" s="891"/>
      <c r="AN76" s="891"/>
      <c r="AO76" s="847"/>
      <c r="AP76" s="892" t="s">
        <v>594</v>
      </c>
      <c r="AQ76" s="891"/>
      <c r="AR76" s="891"/>
      <c r="AS76" s="891"/>
      <c r="AT76" s="847"/>
      <c r="AU76" s="892" t="s">
        <v>594</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604</v>
      </c>
      <c r="C77" s="887"/>
      <c r="D77" s="887"/>
      <c r="E77" s="887"/>
      <c r="F77" s="887"/>
      <c r="G77" s="887"/>
      <c r="H77" s="887"/>
      <c r="I77" s="887"/>
      <c r="J77" s="887"/>
      <c r="K77" s="887"/>
      <c r="L77" s="887"/>
      <c r="M77" s="887"/>
      <c r="N77" s="887"/>
      <c r="O77" s="887"/>
      <c r="P77" s="888"/>
      <c r="Q77" s="890">
        <v>4745</v>
      </c>
      <c r="R77" s="891"/>
      <c r="S77" s="891"/>
      <c r="T77" s="891"/>
      <c r="U77" s="847"/>
      <c r="V77" s="892">
        <v>4618</v>
      </c>
      <c r="W77" s="891"/>
      <c r="X77" s="891"/>
      <c r="Y77" s="891"/>
      <c r="Z77" s="847"/>
      <c r="AA77" s="892">
        <v>127</v>
      </c>
      <c r="AB77" s="891"/>
      <c r="AC77" s="891"/>
      <c r="AD77" s="891"/>
      <c r="AE77" s="847"/>
      <c r="AF77" s="892">
        <v>2395</v>
      </c>
      <c r="AG77" s="891"/>
      <c r="AH77" s="891"/>
      <c r="AI77" s="891"/>
      <c r="AJ77" s="847"/>
      <c r="AK77" s="892" t="s">
        <v>594</v>
      </c>
      <c r="AL77" s="891"/>
      <c r="AM77" s="891"/>
      <c r="AN77" s="891"/>
      <c r="AO77" s="847"/>
      <c r="AP77" s="892">
        <v>10551</v>
      </c>
      <c r="AQ77" s="891"/>
      <c r="AR77" s="891"/>
      <c r="AS77" s="891"/>
      <c r="AT77" s="847"/>
      <c r="AU77" s="892">
        <v>63</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605</v>
      </c>
      <c r="C78" s="887"/>
      <c r="D78" s="887"/>
      <c r="E78" s="887"/>
      <c r="F78" s="887"/>
      <c r="G78" s="887"/>
      <c r="H78" s="887"/>
      <c r="I78" s="887"/>
      <c r="J78" s="887"/>
      <c r="K78" s="887"/>
      <c r="L78" s="887"/>
      <c r="M78" s="887"/>
      <c r="N78" s="887"/>
      <c r="O78" s="887"/>
      <c r="P78" s="888"/>
      <c r="Q78" s="889">
        <v>3494</v>
      </c>
      <c r="R78" s="843"/>
      <c r="S78" s="843"/>
      <c r="T78" s="843"/>
      <c r="U78" s="843"/>
      <c r="V78" s="843">
        <v>3183</v>
      </c>
      <c r="W78" s="843"/>
      <c r="X78" s="843"/>
      <c r="Y78" s="843"/>
      <c r="Z78" s="843"/>
      <c r="AA78" s="843">
        <v>311</v>
      </c>
      <c r="AB78" s="843"/>
      <c r="AC78" s="843"/>
      <c r="AD78" s="843"/>
      <c r="AE78" s="843"/>
      <c r="AF78" s="843">
        <v>1160</v>
      </c>
      <c r="AG78" s="843"/>
      <c r="AH78" s="843"/>
      <c r="AI78" s="843"/>
      <c r="AJ78" s="843"/>
      <c r="AK78" s="843" t="s">
        <v>594</v>
      </c>
      <c r="AL78" s="843"/>
      <c r="AM78" s="843"/>
      <c r="AN78" s="843"/>
      <c r="AO78" s="843"/>
      <c r="AP78" s="843">
        <v>889</v>
      </c>
      <c r="AQ78" s="843"/>
      <c r="AR78" s="843"/>
      <c r="AS78" s="843"/>
      <c r="AT78" s="843"/>
      <c r="AU78" s="843">
        <v>27</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395</v>
      </c>
      <c r="B88" s="802" t="s">
        <v>427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18790</v>
      </c>
      <c r="AG88" s="857"/>
      <c r="AH88" s="857"/>
      <c r="AI88" s="857"/>
      <c r="AJ88" s="857"/>
      <c r="AK88" s="854"/>
      <c r="AL88" s="854"/>
      <c r="AM88" s="854"/>
      <c r="AN88" s="854"/>
      <c r="AO88" s="854"/>
      <c r="AP88" s="857">
        <v>19796</v>
      </c>
      <c r="AQ88" s="857"/>
      <c r="AR88" s="857"/>
      <c r="AS88" s="857"/>
      <c r="AT88" s="857"/>
      <c r="AU88" s="857">
        <v>272</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395</v>
      </c>
      <c r="BR102" s="802" t="s">
        <v>428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430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436</v>
      </c>
      <c r="AB109" s="906"/>
      <c r="AC109" s="906"/>
      <c r="AD109" s="906"/>
      <c r="AE109" s="907"/>
      <c r="AF109" s="905" t="s">
        <v>437</v>
      </c>
      <c r="AG109" s="906"/>
      <c r="AH109" s="906"/>
      <c r="AI109" s="906"/>
      <c r="AJ109" s="907"/>
      <c r="AK109" s="905" t="s">
        <v>312</v>
      </c>
      <c r="AL109" s="906"/>
      <c r="AM109" s="906"/>
      <c r="AN109" s="906"/>
      <c r="AO109" s="907"/>
      <c r="AP109" s="905" t="s">
        <v>438</v>
      </c>
      <c r="AQ109" s="906"/>
      <c r="AR109" s="906"/>
      <c r="AS109" s="906"/>
      <c r="AT109" s="908"/>
      <c r="AU109" s="925" t="s">
        <v>435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436</v>
      </c>
      <c r="BR109" s="906"/>
      <c r="BS109" s="906"/>
      <c r="BT109" s="906"/>
      <c r="BU109" s="907"/>
      <c r="BV109" s="905" t="s">
        <v>437</v>
      </c>
      <c r="BW109" s="906"/>
      <c r="BX109" s="906"/>
      <c r="BY109" s="906"/>
      <c r="BZ109" s="907"/>
      <c r="CA109" s="905" t="s">
        <v>312</v>
      </c>
      <c r="CB109" s="906"/>
      <c r="CC109" s="906"/>
      <c r="CD109" s="906"/>
      <c r="CE109" s="907"/>
      <c r="CF109" s="926" t="s">
        <v>438</v>
      </c>
      <c r="CG109" s="926"/>
      <c r="CH109" s="926"/>
      <c r="CI109" s="926"/>
      <c r="CJ109" s="926"/>
      <c r="CK109" s="905" t="s">
        <v>439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436</v>
      </c>
      <c r="DH109" s="906"/>
      <c r="DI109" s="906"/>
      <c r="DJ109" s="906"/>
      <c r="DK109" s="907"/>
      <c r="DL109" s="905" t="s">
        <v>437</v>
      </c>
      <c r="DM109" s="906"/>
      <c r="DN109" s="906"/>
      <c r="DO109" s="906"/>
      <c r="DP109" s="907"/>
      <c r="DQ109" s="905" t="s">
        <v>312</v>
      </c>
      <c r="DR109" s="906"/>
      <c r="DS109" s="906"/>
      <c r="DT109" s="906"/>
      <c r="DU109" s="907"/>
      <c r="DV109" s="905" t="s">
        <v>438</v>
      </c>
      <c r="DW109" s="906"/>
      <c r="DX109" s="906"/>
      <c r="DY109" s="906"/>
      <c r="DZ109" s="908"/>
    </row>
    <row r="110" spans="1:131" s="224" customFormat="1" ht="26.25" customHeight="1" x14ac:dyDescent="0.2">
      <c r="A110" s="909" t="s">
        <v>440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403887</v>
      </c>
      <c r="AB110" s="913"/>
      <c r="AC110" s="913"/>
      <c r="AD110" s="913"/>
      <c r="AE110" s="914"/>
      <c r="AF110" s="915">
        <v>414463</v>
      </c>
      <c r="AG110" s="913"/>
      <c r="AH110" s="913"/>
      <c r="AI110" s="913"/>
      <c r="AJ110" s="914"/>
      <c r="AK110" s="915">
        <v>423714</v>
      </c>
      <c r="AL110" s="913"/>
      <c r="AM110" s="913"/>
      <c r="AN110" s="913"/>
      <c r="AO110" s="914"/>
      <c r="AP110" s="916">
        <v>14.8</v>
      </c>
      <c r="AQ110" s="917"/>
      <c r="AR110" s="917"/>
      <c r="AS110" s="917"/>
      <c r="AT110" s="918"/>
      <c r="AU110" s="919" t="s">
        <v>75</v>
      </c>
      <c r="AV110" s="920"/>
      <c r="AW110" s="920"/>
      <c r="AX110" s="920"/>
      <c r="AY110" s="920"/>
      <c r="AZ110" s="942" t="s">
        <v>441</v>
      </c>
      <c r="BA110" s="910"/>
      <c r="BB110" s="910"/>
      <c r="BC110" s="910"/>
      <c r="BD110" s="910"/>
      <c r="BE110" s="910"/>
      <c r="BF110" s="910"/>
      <c r="BG110" s="910"/>
      <c r="BH110" s="910"/>
      <c r="BI110" s="910"/>
      <c r="BJ110" s="910"/>
      <c r="BK110" s="910"/>
      <c r="BL110" s="910"/>
      <c r="BM110" s="910"/>
      <c r="BN110" s="910"/>
      <c r="BO110" s="910"/>
      <c r="BP110" s="911"/>
      <c r="BQ110" s="943">
        <v>4010653</v>
      </c>
      <c r="BR110" s="944"/>
      <c r="BS110" s="944"/>
      <c r="BT110" s="944"/>
      <c r="BU110" s="944"/>
      <c r="BV110" s="944">
        <v>4011238</v>
      </c>
      <c r="BW110" s="944"/>
      <c r="BX110" s="944"/>
      <c r="BY110" s="944"/>
      <c r="BZ110" s="944"/>
      <c r="CA110" s="944">
        <v>4545734</v>
      </c>
      <c r="CB110" s="944"/>
      <c r="CC110" s="944"/>
      <c r="CD110" s="944"/>
      <c r="CE110" s="944"/>
      <c r="CF110" s="957">
        <v>159.30000000000001</v>
      </c>
      <c r="CG110" s="958"/>
      <c r="CH110" s="958"/>
      <c r="CI110" s="958"/>
      <c r="CJ110" s="958"/>
      <c r="CK110" s="959" t="s">
        <v>442</v>
      </c>
      <c r="CL110" s="960"/>
      <c r="CM110" s="942" t="s">
        <v>443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444</v>
      </c>
      <c r="DH110" s="944"/>
      <c r="DI110" s="944"/>
      <c r="DJ110" s="944"/>
      <c r="DK110" s="944"/>
      <c r="DL110" s="944" t="s">
        <v>444</v>
      </c>
      <c r="DM110" s="944"/>
      <c r="DN110" s="944"/>
      <c r="DO110" s="944"/>
      <c r="DP110" s="944"/>
      <c r="DQ110" s="944" t="s">
        <v>132</v>
      </c>
      <c r="DR110" s="944"/>
      <c r="DS110" s="944"/>
      <c r="DT110" s="944"/>
      <c r="DU110" s="944"/>
      <c r="DV110" s="945" t="s">
        <v>445</v>
      </c>
      <c r="DW110" s="945"/>
      <c r="DX110" s="945"/>
      <c r="DY110" s="945"/>
      <c r="DZ110" s="946"/>
    </row>
    <row r="111" spans="1:131" s="224" customFormat="1" ht="26.25" customHeight="1" x14ac:dyDescent="0.2">
      <c r="A111" s="947" t="s">
        <v>446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132</v>
      </c>
      <c r="AB111" s="951"/>
      <c r="AC111" s="951"/>
      <c r="AD111" s="951"/>
      <c r="AE111" s="952"/>
      <c r="AF111" s="953" t="s">
        <v>397</v>
      </c>
      <c r="AG111" s="951"/>
      <c r="AH111" s="951"/>
      <c r="AI111" s="951"/>
      <c r="AJ111" s="952"/>
      <c r="AK111" s="953" t="s">
        <v>445</v>
      </c>
      <c r="AL111" s="951"/>
      <c r="AM111" s="951"/>
      <c r="AN111" s="951"/>
      <c r="AO111" s="952"/>
      <c r="AP111" s="954" t="s">
        <v>397</v>
      </c>
      <c r="AQ111" s="955"/>
      <c r="AR111" s="955"/>
      <c r="AS111" s="955"/>
      <c r="AT111" s="956"/>
      <c r="AU111" s="921"/>
      <c r="AV111" s="922"/>
      <c r="AW111" s="922"/>
      <c r="AX111" s="922"/>
      <c r="AY111" s="922"/>
      <c r="AZ111" s="935" t="s">
        <v>447</v>
      </c>
      <c r="BA111" s="936"/>
      <c r="BB111" s="936"/>
      <c r="BC111" s="936"/>
      <c r="BD111" s="936"/>
      <c r="BE111" s="936"/>
      <c r="BF111" s="936"/>
      <c r="BG111" s="936"/>
      <c r="BH111" s="936"/>
      <c r="BI111" s="936"/>
      <c r="BJ111" s="936"/>
      <c r="BK111" s="936"/>
      <c r="BL111" s="936"/>
      <c r="BM111" s="936"/>
      <c r="BN111" s="936"/>
      <c r="BO111" s="936"/>
      <c r="BP111" s="937"/>
      <c r="BQ111" s="938">
        <v>523514</v>
      </c>
      <c r="BR111" s="939"/>
      <c r="BS111" s="939"/>
      <c r="BT111" s="939"/>
      <c r="BU111" s="939"/>
      <c r="BV111" s="939">
        <v>476272</v>
      </c>
      <c r="BW111" s="939"/>
      <c r="BX111" s="939"/>
      <c r="BY111" s="939"/>
      <c r="BZ111" s="939"/>
      <c r="CA111" s="939">
        <v>432290</v>
      </c>
      <c r="CB111" s="939"/>
      <c r="CC111" s="939"/>
      <c r="CD111" s="939"/>
      <c r="CE111" s="939"/>
      <c r="CF111" s="933">
        <v>15.1</v>
      </c>
      <c r="CG111" s="934"/>
      <c r="CH111" s="934"/>
      <c r="CI111" s="934"/>
      <c r="CJ111" s="934"/>
      <c r="CK111" s="961"/>
      <c r="CL111" s="962"/>
      <c r="CM111" s="935" t="s">
        <v>448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444</v>
      </c>
      <c r="DH111" s="939"/>
      <c r="DI111" s="939"/>
      <c r="DJ111" s="939"/>
      <c r="DK111" s="939"/>
      <c r="DL111" s="939" t="s">
        <v>397</v>
      </c>
      <c r="DM111" s="939"/>
      <c r="DN111" s="939"/>
      <c r="DO111" s="939"/>
      <c r="DP111" s="939"/>
      <c r="DQ111" s="939" t="s">
        <v>444</v>
      </c>
      <c r="DR111" s="939"/>
      <c r="DS111" s="939"/>
      <c r="DT111" s="939"/>
      <c r="DU111" s="939"/>
      <c r="DV111" s="940" t="s">
        <v>444</v>
      </c>
      <c r="DW111" s="940"/>
      <c r="DX111" s="940"/>
      <c r="DY111" s="940"/>
      <c r="DZ111" s="941"/>
    </row>
    <row r="112" spans="1:131" s="224" customFormat="1" ht="26.25" customHeight="1" x14ac:dyDescent="0.2">
      <c r="A112" s="965" t="s">
        <v>449</v>
      </c>
      <c r="B112" s="966"/>
      <c r="C112" s="936" t="s">
        <v>450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444</v>
      </c>
      <c r="AB112" s="972"/>
      <c r="AC112" s="972"/>
      <c r="AD112" s="972"/>
      <c r="AE112" s="973"/>
      <c r="AF112" s="974" t="s">
        <v>132</v>
      </c>
      <c r="AG112" s="972"/>
      <c r="AH112" s="972"/>
      <c r="AI112" s="972"/>
      <c r="AJ112" s="973"/>
      <c r="AK112" s="974" t="s">
        <v>132</v>
      </c>
      <c r="AL112" s="972"/>
      <c r="AM112" s="972"/>
      <c r="AN112" s="972"/>
      <c r="AO112" s="973"/>
      <c r="AP112" s="975" t="s">
        <v>132</v>
      </c>
      <c r="AQ112" s="976"/>
      <c r="AR112" s="976"/>
      <c r="AS112" s="976"/>
      <c r="AT112" s="977"/>
      <c r="AU112" s="921"/>
      <c r="AV112" s="922"/>
      <c r="AW112" s="922"/>
      <c r="AX112" s="922"/>
      <c r="AY112" s="922"/>
      <c r="AZ112" s="935" t="s">
        <v>451</v>
      </c>
      <c r="BA112" s="936"/>
      <c r="BB112" s="936"/>
      <c r="BC112" s="936"/>
      <c r="BD112" s="936"/>
      <c r="BE112" s="936"/>
      <c r="BF112" s="936"/>
      <c r="BG112" s="936"/>
      <c r="BH112" s="936"/>
      <c r="BI112" s="936"/>
      <c r="BJ112" s="936"/>
      <c r="BK112" s="936"/>
      <c r="BL112" s="936"/>
      <c r="BM112" s="936"/>
      <c r="BN112" s="936"/>
      <c r="BO112" s="936"/>
      <c r="BP112" s="937"/>
      <c r="BQ112" s="938">
        <v>853865</v>
      </c>
      <c r="BR112" s="939"/>
      <c r="BS112" s="939"/>
      <c r="BT112" s="939"/>
      <c r="BU112" s="939"/>
      <c r="BV112" s="939">
        <v>737841</v>
      </c>
      <c r="BW112" s="939"/>
      <c r="BX112" s="939"/>
      <c r="BY112" s="939"/>
      <c r="BZ112" s="939"/>
      <c r="CA112" s="939">
        <v>632309</v>
      </c>
      <c r="CB112" s="939"/>
      <c r="CC112" s="939"/>
      <c r="CD112" s="939"/>
      <c r="CE112" s="939"/>
      <c r="CF112" s="933">
        <v>22.2</v>
      </c>
      <c r="CG112" s="934"/>
      <c r="CH112" s="934"/>
      <c r="CI112" s="934"/>
      <c r="CJ112" s="934"/>
      <c r="CK112" s="961"/>
      <c r="CL112" s="962"/>
      <c r="CM112" s="935" t="s">
        <v>452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132</v>
      </c>
      <c r="DH112" s="939"/>
      <c r="DI112" s="939"/>
      <c r="DJ112" s="939"/>
      <c r="DK112" s="939"/>
      <c r="DL112" s="939" t="s">
        <v>444</v>
      </c>
      <c r="DM112" s="939"/>
      <c r="DN112" s="939"/>
      <c r="DO112" s="939"/>
      <c r="DP112" s="939"/>
      <c r="DQ112" s="939" t="s">
        <v>132</v>
      </c>
      <c r="DR112" s="939"/>
      <c r="DS112" s="939"/>
      <c r="DT112" s="939"/>
      <c r="DU112" s="939"/>
      <c r="DV112" s="940" t="s">
        <v>444</v>
      </c>
      <c r="DW112" s="940"/>
      <c r="DX112" s="940"/>
      <c r="DY112" s="940"/>
      <c r="DZ112" s="941"/>
    </row>
    <row r="113" spans="1:130" s="224" customFormat="1" ht="26.25" customHeight="1" x14ac:dyDescent="0.2">
      <c r="A113" s="967"/>
      <c r="B113" s="968"/>
      <c r="C113" s="936" t="s">
        <v>453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134709</v>
      </c>
      <c r="AB113" s="951"/>
      <c r="AC113" s="951"/>
      <c r="AD113" s="951"/>
      <c r="AE113" s="952"/>
      <c r="AF113" s="953">
        <v>134333</v>
      </c>
      <c r="AG113" s="951"/>
      <c r="AH113" s="951"/>
      <c r="AI113" s="951"/>
      <c r="AJ113" s="952"/>
      <c r="AK113" s="953">
        <v>137448</v>
      </c>
      <c r="AL113" s="951"/>
      <c r="AM113" s="951"/>
      <c r="AN113" s="951"/>
      <c r="AO113" s="952"/>
      <c r="AP113" s="954">
        <v>4.8</v>
      </c>
      <c r="AQ113" s="955"/>
      <c r="AR113" s="955"/>
      <c r="AS113" s="955"/>
      <c r="AT113" s="956"/>
      <c r="AU113" s="921"/>
      <c r="AV113" s="922"/>
      <c r="AW113" s="922"/>
      <c r="AX113" s="922"/>
      <c r="AY113" s="922"/>
      <c r="AZ113" s="935" t="s">
        <v>454</v>
      </c>
      <c r="BA113" s="936"/>
      <c r="BB113" s="936"/>
      <c r="BC113" s="936"/>
      <c r="BD113" s="936"/>
      <c r="BE113" s="936"/>
      <c r="BF113" s="936"/>
      <c r="BG113" s="936"/>
      <c r="BH113" s="936"/>
      <c r="BI113" s="936"/>
      <c r="BJ113" s="936"/>
      <c r="BK113" s="936"/>
      <c r="BL113" s="936"/>
      <c r="BM113" s="936"/>
      <c r="BN113" s="936"/>
      <c r="BO113" s="936"/>
      <c r="BP113" s="937"/>
      <c r="BQ113" s="938">
        <v>256989</v>
      </c>
      <c r="BR113" s="939"/>
      <c r="BS113" s="939"/>
      <c r="BT113" s="939"/>
      <c r="BU113" s="939"/>
      <c r="BV113" s="939">
        <v>254041</v>
      </c>
      <c r="BW113" s="939"/>
      <c r="BX113" s="939"/>
      <c r="BY113" s="939"/>
      <c r="BZ113" s="939"/>
      <c r="CA113" s="939">
        <v>272179</v>
      </c>
      <c r="CB113" s="939"/>
      <c r="CC113" s="939"/>
      <c r="CD113" s="939"/>
      <c r="CE113" s="939"/>
      <c r="CF113" s="933">
        <v>9.5</v>
      </c>
      <c r="CG113" s="934"/>
      <c r="CH113" s="934"/>
      <c r="CI113" s="934"/>
      <c r="CJ113" s="934"/>
      <c r="CK113" s="961"/>
      <c r="CL113" s="962"/>
      <c r="CM113" s="935" t="s">
        <v>455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444</v>
      </c>
      <c r="DH113" s="972"/>
      <c r="DI113" s="972"/>
      <c r="DJ113" s="972"/>
      <c r="DK113" s="973"/>
      <c r="DL113" s="974" t="s">
        <v>132</v>
      </c>
      <c r="DM113" s="972"/>
      <c r="DN113" s="972"/>
      <c r="DO113" s="972"/>
      <c r="DP113" s="973"/>
      <c r="DQ113" s="974" t="s">
        <v>132</v>
      </c>
      <c r="DR113" s="972"/>
      <c r="DS113" s="972"/>
      <c r="DT113" s="972"/>
      <c r="DU113" s="973"/>
      <c r="DV113" s="975" t="s">
        <v>444</v>
      </c>
      <c r="DW113" s="976"/>
      <c r="DX113" s="976"/>
      <c r="DY113" s="976"/>
      <c r="DZ113" s="977"/>
    </row>
    <row r="114" spans="1:130" s="224" customFormat="1" ht="26.25" customHeight="1" x14ac:dyDescent="0.2">
      <c r="A114" s="967"/>
      <c r="B114" s="968"/>
      <c r="C114" s="936" t="s">
        <v>456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29733</v>
      </c>
      <c r="AB114" s="972"/>
      <c r="AC114" s="972"/>
      <c r="AD114" s="972"/>
      <c r="AE114" s="973"/>
      <c r="AF114" s="974">
        <v>29760</v>
      </c>
      <c r="AG114" s="972"/>
      <c r="AH114" s="972"/>
      <c r="AI114" s="972"/>
      <c r="AJ114" s="973"/>
      <c r="AK114" s="974">
        <v>27345</v>
      </c>
      <c r="AL114" s="972"/>
      <c r="AM114" s="972"/>
      <c r="AN114" s="972"/>
      <c r="AO114" s="973"/>
      <c r="AP114" s="975">
        <v>1</v>
      </c>
      <c r="AQ114" s="976"/>
      <c r="AR114" s="976"/>
      <c r="AS114" s="976"/>
      <c r="AT114" s="977"/>
      <c r="AU114" s="921"/>
      <c r="AV114" s="922"/>
      <c r="AW114" s="922"/>
      <c r="AX114" s="922"/>
      <c r="AY114" s="922"/>
      <c r="AZ114" s="935" t="s">
        <v>457</v>
      </c>
      <c r="BA114" s="936"/>
      <c r="BB114" s="936"/>
      <c r="BC114" s="936"/>
      <c r="BD114" s="936"/>
      <c r="BE114" s="936"/>
      <c r="BF114" s="936"/>
      <c r="BG114" s="936"/>
      <c r="BH114" s="936"/>
      <c r="BI114" s="936"/>
      <c r="BJ114" s="936"/>
      <c r="BK114" s="936"/>
      <c r="BL114" s="936"/>
      <c r="BM114" s="936"/>
      <c r="BN114" s="936"/>
      <c r="BO114" s="936"/>
      <c r="BP114" s="937"/>
      <c r="BQ114" s="938">
        <v>1235300</v>
      </c>
      <c r="BR114" s="939"/>
      <c r="BS114" s="939"/>
      <c r="BT114" s="939"/>
      <c r="BU114" s="939"/>
      <c r="BV114" s="939">
        <v>1179662</v>
      </c>
      <c r="BW114" s="939"/>
      <c r="BX114" s="939"/>
      <c r="BY114" s="939"/>
      <c r="BZ114" s="939"/>
      <c r="CA114" s="939">
        <v>1101380</v>
      </c>
      <c r="CB114" s="939"/>
      <c r="CC114" s="939"/>
      <c r="CD114" s="939"/>
      <c r="CE114" s="939"/>
      <c r="CF114" s="933">
        <v>38.6</v>
      </c>
      <c r="CG114" s="934"/>
      <c r="CH114" s="934"/>
      <c r="CI114" s="934"/>
      <c r="CJ114" s="934"/>
      <c r="CK114" s="961"/>
      <c r="CL114" s="962"/>
      <c r="CM114" s="935" t="s">
        <v>458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132</v>
      </c>
      <c r="DH114" s="972"/>
      <c r="DI114" s="972"/>
      <c r="DJ114" s="972"/>
      <c r="DK114" s="973"/>
      <c r="DL114" s="974" t="s">
        <v>444</v>
      </c>
      <c r="DM114" s="972"/>
      <c r="DN114" s="972"/>
      <c r="DO114" s="972"/>
      <c r="DP114" s="973"/>
      <c r="DQ114" s="974" t="s">
        <v>444</v>
      </c>
      <c r="DR114" s="972"/>
      <c r="DS114" s="972"/>
      <c r="DT114" s="972"/>
      <c r="DU114" s="973"/>
      <c r="DV114" s="975" t="s">
        <v>132</v>
      </c>
      <c r="DW114" s="976"/>
      <c r="DX114" s="976"/>
      <c r="DY114" s="976"/>
      <c r="DZ114" s="977"/>
    </row>
    <row r="115" spans="1:130" s="224" customFormat="1" ht="26.25" customHeight="1" x14ac:dyDescent="0.2">
      <c r="A115" s="967"/>
      <c r="B115" s="968"/>
      <c r="C115" s="936" t="s">
        <v>459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49490</v>
      </c>
      <c r="AB115" s="951"/>
      <c r="AC115" s="951"/>
      <c r="AD115" s="951"/>
      <c r="AE115" s="952"/>
      <c r="AF115" s="953">
        <v>49487</v>
      </c>
      <c r="AG115" s="951"/>
      <c r="AH115" s="951"/>
      <c r="AI115" s="951"/>
      <c r="AJ115" s="952"/>
      <c r="AK115" s="953">
        <v>46089</v>
      </c>
      <c r="AL115" s="951"/>
      <c r="AM115" s="951"/>
      <c r="AN115" s="951"/>
      <c r="AO115" s="952"/>
      <c r="AP115" s="954">
        <v>1.6</v>
      </c>
      <c r="AQ115" s="955"/>
      <c r="AR115" s="955"/>
      <c r="AS115" s="955"/>
      <c r="AT115" s="956"/>
      <c r="AU115" s="921"/>
      <c r="AV115" s="922"/>
      <c r="AW115" s="922"/>
      <c r="AX115" s="922"/>
      <c r="AY115" s="922"/>
      <c r="AZ115" s="935" t="s">
        <v>460</v>
      </c>
      <c r="BA115" s="936"/>
      <c r="BB115" s="936"/>
      <c r="BC115" s="936"/>
      <c r="BD115" s="936"/>
      <c r="BE115" s="936"/>
      <c r="BF115" s="936"/>
      <c r="BG115" s="936"/>
      <c r="BH115" s="936"/>
      <c r="BI115" s="936"/>
      <c r="BJ115" s="936"/>
      <c r="BK115" s="936"/>
      <c r="BL115" s="936"/>
      <c r="BM115" s="936"/>
      <c r="BN115" s="936"/>
      <c r="BO115" s="936"/>
      <c r="BP115" s="937"/>
      <c r="BQ115" s="938" t="s">
        <v>132</v>
      </c>
      <c r="BR115" s="939"/>
      <c r="BS115" s="939"/>
      <c r="BT115" s="939"/>
      <c r="BU115" s="939"/>
      <c r="BV115" s="939" t="s">
        <v>132</v>
      </c>
      <c r="BW115" s="939"/>
      <c r="BX115" s="939"/>
      <c r="BY115" s="939"/>
      <c r="BZ115" s="939"/>
      <c r="CA115" s="939" t="s">
        <v>444</v>
      </c>
      <c r="CB115" s="939"/>
      <c r="CC115" s="939"/>
      <c r="CD115" s="939"/>
      <c r="CE115" s="939"/>
      <c r="CF115" s="933" t="s">
        <v>132</v>
      </c>
      <c r="CG115" s="934"/>
      <c r="CH115" s="934"/>
      <c r="CI115" s="934"/>
      <c r="CJ115" s="934"/>
      <c r="CK115" s="961"/>
      <c r="CL115" s="962"/>
      <c r="CM115" s="935" t="s">
        <v>461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132</v>
      </c>
      <c r="DH115" s="972"/>
      <c r="DI115" s="972"/>
      <c r="DJ115" s="972"/>
      <c r="DK115" s="973"/>
      <c r="DL115" s="974" t="s">
        <v>444</v>
      </c>
      <c r="DM115" s="972"/>
      <c r="DN115" s="972"/>
      <c r="DO115" s="972"/>
      <c r="DP115" s="973"/>
      <c r="DQ115" s="974" t="s">
        <v>132</v>
      </c>
      <c r="DR115" s="972"/>
      <c r="DS115" s="972"/>
      <c r="DT115" s="972"/>
      <c r="DU115" s="973"/>
      <c r="DV115" s="975" t="s">
        <v>132</v>
      </c>
      <c r="DW115" s="976"/>
      <c r="DX115" s="976"/>
      <c r="DY115" s="976"/>
      <c r="DZ115" s="977"/>
    </row>
    <row r="116" spans="1:130" s="224" customFormat="1" ht="26.25" customHeight="1" x14ac:dyDescent="0.2">
      <c r="A116" s="969"/>
      <c r="B116" s="970"/>
      <c r="C116" s="978" t="s">
        <v>462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444</v>
      </c>
      <c r="AB116" s="972"/>
      <c r="AC116" s="972"/>
      <c r="AD116" s="972"/>
      <c r="AE116" s="973"/>
      <c r="AF116" s="974" t="s">
        <v>444</v>
      </c>
      <c r="AG116" s="972"/>
      <c r="AH116" s="972"/>
      <c r="AI116" s="972"/>
      <c r="AJ116" s="973"/>
      <c r="AK116" s="974" t="s">
        <v>444</v>
      </c>
      <c r="AL116" s="972"/>
      <c r="AM116" s="972"/>
      <c r="AN116" s="972"/>
      <c r="AO116" s="973"/>
      <c r="AP116" s="975" t="s">
        <v>132</v>
      </c>
      <c r="AQ116" s="976"/>
      <c r="AR116" s="976"/>
      <c r="AS116" s="976"/>
      <c r="AT116" s="977"/>
      <c r="AU116" s="921"/>
      <c r="AV116" s="922"/>
      <c r="AW116" s="922"/>
      <c r="AX116" s="922"/>
      <c r="AY116" s="922"/>
      <c r="AZ116" s="980" t="s">
        <v>463</v>
      </c>
      <c r="BA116" s="981"/>
      <c r="BB116" s="981"/>
      <c r="BC116" s="981"/>
      <c r="BD116" s="981"/>
      <c r="BE116" s="981"/>
      <c r="BF116" s="981"/>
      <c r="BG116" s="981"/>
      <c r="BH116" s="981"/>
      <c r="BI116" s="981"/>
      <c r="BJ116" s="981"/>
      <c r="BK116" s="981"/>
      <c r="BL116" s="981"/>
      <c r="BM116" s="981"/>
      <c r="BN116" s="981"/>
      <c r="BO116" s="981"/>
      <c r="BP116" s="982"/>
      <c r="BQ116" s="938" t="s">
        <v>132</v>
      </c>
      <c r="BR116" s="939"/>
      <c r="BS116" s="939"/>
      <c r="BT116" s="939"/>
      <c r="BU116" s="939"/>
      <c r="BV116" s="939" t="s">
        <v>444</v>
      </c>
      <c r="BW116" s="939"/>
      <c r="BX116" s="939"/>
      <c r="BY116" s="939"/>
      <c r="BZ116" s="939"/>
      <c r="CA116" s="939" t="s">
        <v>132</v>
      </c>
      <c r="CB116" s="939"/>
      <c r="CC116" s="939"/>
      <c r="CD116" s="939"/>
      <c r="CE116" s="939"/>
      <c r="CF116" s="933" t="s">
        <v>132</v>
      </c>
      <c r="CG116" s="934"/>
      <c r="CH116" s="934"/>
      <c r="CI116" s="934"/>
      <c r="CJ116" s="934"/>
      <c r="CK116" s="961"/>
      <c r="CL116" s="962"/>
      <c r="CM116" s="935" t="s">
        <v>464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132</v>
      </c>
      <c r="DH116" s="972"/>
      <c r="DI116" s="972"/>
      <c r="DJ116" s="972"/>
      <c r="DK116" s="973"/>
      <c r="DL116" s="974" t="s">
        <v>132</v>
      </c>
      <c r="DM116" s="972"/>
      <c r="DN116" s="972"/>
      <c r="DO116" s="972"/>
      <c r="DP116" s="973"/>
      <c r="DQ116" s="974" t="s">
        <v>444</v>
      </c>
      <c r="DR116" s="972"/>
      <c r="DS116" s="972"/>
      <c r="DT116" s="972"/>
      <c r="DU116" s="973"/>
      <c r="DV116" s="975" t="s">
        <v>444</v>
      </c>
      <c r="DW116" s="976"/>
      <c r="DX116" s="976"/>
      <c r="DY116" s="976"/>
      <c r="DZ116" s="977"/>
    </row>
    <row r="117" spans="1:130" s="224" customFormat="1" ht="26.25" customHeight="1" x14ac:dyDescent="0.2">
      <c r="A117" s="925" t="s">
        <v>190</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465</v>
      </c>
      <c r="Z117" s="907"/>
      <c r="AA117" s="991">
        <v>617819</v>
      </c>
      <c r="AB117" s="992"/>
      <c r="AC117" s="992"/>
      <c r="AD117" s="992"/>
      <c r="AE117" s="993"/>
      <c r="AF117" s="994">
        <v>628043</v>
      </c>
      <c r="AG117" s="992"/>
      <c r="AH117" s="992"/>
      <c r="AI117" s="992"/>
      <c r="AJ117" s="993"/>
      <c r="AK117" s="994">
        <v>634596</v>
      </c>
      <c r="AL117" s="992"/>
      <c r="AM117" s="992"/>
      <c r="AN117" s="992"/>
      <c r="AO117" s="993"/>
      <c r="AP117" s="995"/>
      <c r="AQ117" s="996"/>
      <c r="AR117" s="996"/>
      <c r="AS117" s="996"/>
      <c r="AT117" s="997"/>
      <c r="AU117" s="921"/>
      <c r="AV117" s="922"/>
      <c r="AW117" s="922"/>
      <c r="AX117" s="922"/>
      <c r="AY117" s="922"/>
      <c r="AZ117" s="987" t="s">
        <v>466</v>
      </c>
      <c r="BA117" s="988"/>
      <c r="BB117" s="988"/>
      <c r="BC117" s="988"/>
      <c r="BD117" s="988"/>
      <c r="BE117" s="988"/>
      <c r="BF117" s="988"/>
      <c r="BG117" s="988"/>
      <c r="BH117" s="988"/>
      <c r="BI117" s="988"/>
      <c r="BJ117" s="988"/>
      <c r="BK117" s="988"/>
      <c r="BL117" s="988"/>
      <c r="BM117" s="988"/>
      <c r="BN117" s="988"/>
      <c r="BO117" s="988"/>
      <c r="BP117" s="989"/>
      <c r="BQ117" s="938" t="s">
        <v>467</v>
      </c>
      <c r="BR117" s="939"/>
      <c r="BS117" s="939"/>
      <c r="BT117" s="939"/>
      <c r="BU117" s="939"/>
      <c r="BV117" s="939" t="s">
        <v>467</v>
      </c>
      <c r="BW117" s="939"/>
      <c r="BX117" s="939"/>
      <c r="BY117" s="939"/>
      <c r="BZ117" s="939"/>
      <c r="CA117" s="939" t="s">
        <v>468</v>
      </c>
      <c r="CB117" s="939"/>
      <c r="CC117" s="939"/>
      <c r="CD117" s="939"/>
      <c r="CE117" s="939"/>
      <c r="CF117" s="933" t="s">
        <v>468</v>
      </c>
      <c r="CG117" s="934"/>
      <c r="CH117" s="934"/>
      <c r="CI117" s="934"/>
      <c r="CJ117" s="934"/>
      <c r="CK117" s="961"/>
      <c r="CL117" s="962"/>
      <c r="CM117" s="935" t="s">
        <v>469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468</v>
      </c>
      <c r="DH117" s="972"/>
      <c r="DI117" s="972"/>
      <c r="DJ117" s="972"/>
      <c r="DK117" s="973"/>
      <c r="DL117" s="974" t="s">
        <v>467</v>
      </c>
      <c r="DM117" s="972"/>
      <c r="DN117" s="972"/>
      <c r="DO117" s="972"/>
      <c r="DP117" s="973"/>
      <c r="DQ117" s="974" t="s">
        <v>468</v>
      </c>
      <c r="DR117" s="972"/>
      <c r="DS117" s="972"/>
      <c r="DT117" s="972"/>
      <c r="DU117" s="973"/>
      <c r="DV117" s="975" t="s">
        <v>467</v>
      </c>
      <c r="DW117" s="976"/>
      <c r="DX117" s="976"/>
      <c r="DY117" s="976"/>
      <c r="DZ117" s="977"/>
    </row>
    <row r="118" spans="1:130" s="224" customFormat="1" ht="26.25" customHeight="1" x14ac:dyDescent="0.2">
      <c r="A118" s="925" t="s">
        <v>439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436</v>
      </c>
      <c r="AB118" s="906"/>
      <c r="AC118" s="906"/>
      <c r="AD118" s="906"/>
      <c r="AE118" s="907"/>
      <c r="AF118" s="905" t="s">
        <v>437</v>
      </c>
      <c r="AG118" s="906"/>
      <c r="AH118" s="906"/>
      <c r="AI118" s="906"/>
      <c r="AJ118" s="907"/>
      <c r="AK118" s="905" t="s">
        <v>312</v>
      </c>
      <c r="AL118" s="906"/>
      <c r="AM118" s="906"/>
      <c r="AN118" s="906"/>
      <c r="AO118" s="907"/>
      <c r="AP118" s="983" t="s">
        <v>438</v>
      </c>
      <c r="AQ118" s="984"/>
      <c r="AR118" s="984"/>
      <c r="AS118" s="984"/>
      <c r="AT118" s="985"/>
      <c r="AU118" s="921"/>
      <c r="AV118" s="922"/>
      <c r="AW118" s="922"/>
      <c r="AX118" s="922"/>
      <c r="AY118" s="922"/>
      <c r="AZ118" s="986" t="s">
        <v>470</v>
      </c>
      <c r="BA118" s="978"/>
      <c r="BB118" s="978"/>
      <c r="BC118" s="978"/>
      <c r="BD118" s="978"/>
      <c r="BE118" s="978"/>
      <c r="BF118" s="978"/>
      <c r="BG118" s="978"/>
      <c r="BH118" s="978"/>
      <c r="BI118" s="978"/>
      <c r="BJ118" s="978"/>
      <c r="BK118" s="978"/>
      <c r="BL118" s="978"/>
      <c r="BM118" s="978"/>
      <c r="BN118" s="978"/>
      <c r="BO118" s="978"/>
      <c r="BP118" s="979"/>
      <c r="BQ118" s="1012" t="s">
        <v>471</v>
      </c>
      <c r="BR118" s="1013"/>
      <c r="BS118" s="1013"/>
      <c r="BT118" s="1013"/>
      <c r="BU118" s="1013"/>
      <c r="BV118" s="1013" t="s">
        <v>445</v>
      </c>
      <c r="BW118" s="1013"/>
      <c r="BX118" s="1013"/>
      <c r="BY118" s="1013"/>
      <c r="BZ118" s="1013"/>
      <c r="CA118" s="1013" t="s">
        <v>467</v>
      </c>
      <c r="CB118" s="1013"/>
      <c r="CC118" s="1013"/>
      <c r="CD118" s="1013"/>
      <c r="CE118" s="1013"/>
      <c r="CF118" s="933" t="s">
        <v>445</v>
      </c>
      <c r="CG118" s="934"/>
      <c r="CH118" s="934"/>
      <c r="CI118" s="934"/>
      <c r="CJ118" s="934"/>
      <c r="CK118" s="961"/>
      <c r="CL118" s="962"/>
      <c r="CM118" s="935" t="s">
        <v>472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445</v>
      </c>
      <c r="DH118" s="972"/>
      <c r="DI118" s="972"/>
      <c r="DJ118" s="972"/>
      <c r="DK118" s="973"/>
      <c r="DL118" s="974" t="s">
        <v>445</v>
      </c>
      <c r="DM118" s="972"/>
      <c r="DN118" s="972"/>
      <c r="DO118" s="972"/>
      <c r="DP118" s="973"/>
      <c r="DQ118" s="974" t="s">
        <v>468</v>
      </c>
      <c r="DR118" s="972"/>
      <c r="DS118" s="972"/>
      <c r="DT118" s="972"/>
      <c r="DU118" s="973"/>
      <c r="DV118" s="975" t="s">
        <v>467</v>
      </c>
      <c r="DW118" s="976"/>
      <c r="DX118" s="976"/>
      <c r="DY118" s="976"/>
      <c r="DZ118" s="977"/>
    </row>
    <row r="119" spans="1:130" s="224" customFormat="1" ht="26.25" customHeight="1" x14ac:dyDescent="0.2">
      <c r="A119" s="1070" t="s">
        <v>442</v>
      </c>
      <c r="B119" s="960"/>
      <c r="C119" s="942" t="s">
        <v>443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445</v>
      </c>
      <c r="AB119" s="913"/>
      <c r="AC119" s="913"/>
      <c r="AD119" s="913"/>
      <c r="AE119" s="914"/>
      <c r="AF119" s="915" t="s">
        <v>471</v>
      </c>
      <c r="AG119" s="913"/>
      <c r="AH119" s="913"/>
      <c r="AI119" s="913"/>
      <c r="AJ119" s="914"/>
      <c r="AK119" s="915" t="s">
        <v>445</v>
      </c>
      <c r="AL119" s="913"/>
      <c r="AM119" s="913"/>
      <c r="AN119" s="913"/>
      <c r="AO119" s="914"/>
      <c r="AP119" s="916" t="s">
        <v>445</v>
      </c>
      <c r="AQ119" s="917"/>
      <c r="AR119" s="917"/>
      <c r="AS119" s="917"/>
      <c r="AT119" s="918"/>
      <c r="AU119" s="923"/>
      <c r="AV119" s="924"/>
      <c r="AW119" s="924"/>
      <c r="AX119" s="924"/>
      <c r="AY119" s="924"/>
      <c r="AZ119" s="245" t="s">
        <v>190</v>
      </c>
      <c r="BA119" s="245"/>
      <c r="BB119" s="245"/>
      <c r="BC119" s="245"/>
      <c r="BD119" s="245"/>
      <c r="BE119" s="245"/>
      <c r="BF119" s="245"/>
      <c r="BG119" s="245"/>
      <c r="BH119" s="245"/>
      <c r="BI119" s="245"/>
      <c r="BJ119" s="245"/>
      <c r="BK119" s="245"/>
      <c r="BL119" s="245"/>
      <c r="BM119" s="245"/>
      <c r="BN119" s="245"/>
      <c r="BO119" s="990" t="s">
        <v>473</v>
      </c>
      <c r="BP119" s="1018"/>
      <c r="BQ119" s="1012">
        <v>6880321</v>
      </c>
      <c r="BR119" s="1013"/>
      <c r="BS119" s="1013"/>
      <c r="BT119" s="1013"/>
      <c r="BU119" s="1013"/>
      <c r="BV119" s="1013">
        <v>6659054</v>
      </c>
      <c r="BW119" s="1013"/>
      <c r="BX119" s="1013"/>
      <c r="BY119" s="1013"/>
      <c r="BZ119" s="1013"/>
      <c r="CA119" s="1013">
        <v>6983892</v>
      </c>
      <c r="CB119" s="1013"/>
      <c r="CC119" s="1013"/>
      <c r="CD119" s="1013"/>
      <c r="CE119" s="1013"/>
      <c r="CF119" s="1014"/>
      <c r="CG119" s="1015"/>
      <c r="CH119" s="1015"/>
      <c r="CI119" s="1015"/>
      <c r="CJ119" s="1016"/>
      <c r="CK119" s="963"/>
      <c r="CL119" s="964"/>
      <c r="CM119" s="986" t="s">
        <v>474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523514</v>
      </c>
      <c r="DH119" s="999"/>
      <c r="DI119" s="999"/>
      <c r="DJ119" s="999"/>
      <c r="DK119" s="1000"/>
      <c r="DL119" s="998">
        <v>476272</v>
      </c>
      <c r="DM119" s="999"/>
      <c r="DN119" s="999"/>
      <c r="DO119" s="999"/>
      <c r="DP119" s="1000"/>
      <c r="DQ119" s="998">
        <v>432290</v>
      </c>
      <c r="DR119" s="999"/>
      <c r="DS119" s="999"/>
      <c r="DT119" s="999"/>
      <c r="DU119" s="1000"/>
      <c r="DV119" s="1001">
        <v>15.1</v>
      </c>
      <c r="DW119" s="1002"/>
      <c r="DX119" s="1002"/>
      <c r="DY119" s="1002"/>
      <c r="DZ119" s="1003"/>
    </row>
    <row r="120" spans="1:130" s="224" customFormat="1" ht="26.25" customHeight="1" x14ac:dyDescent="0.2">
      <c r="A120" s="1071"/>
      <c r="B120" s="962"/>
      <c r="C120" s="935" t="s">
        <v>448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445</v>
      </c>
      <c r="AB120" s="972"/>
      <c r="AC120" s="972"/>
      <c r="AD120" s="972"/>
      <c r="AE120" s="973"/>
      <c r="AF120" s="974" t="s">
        <v>445</v>
      </c>
      <c r="AG120" s="972"/>
      <c r="AH120" s="972"/>
      <c r="AI120" s="972"/>
      <c r="AJ120" s="973"/>
      <c r="AK120" s="974" t="s">
        <v>445</v>
      </c>
      <c r="AL120" s="972"/>
      <c r="AM120" s="972"/>
      <c r="AN120" s="972"/>
      <c r="AO120" s="973"/>
      <c r="AP120" s="975" t="s">
        <v>467</v>
      </c>
      <c r="AQ120" s="976"/>
      <c r="AR120" s="976"/>
      <c r="AS120" s="976"/>
      <c r="AT120" s="977"/>
      <c r="AU120" s="1004" t="s">
        <v>475</v>
      </c>
      <c r="AV120" s="1005"/>
      <c r="AW120" s="1005"/>
      <c r="AX120" s="1005"/>
      <c r="AY120" s="1006"/>
      <c r="AZ120" s="942" t="s">
        <v>476</v>
      </c>
      <c r="BA120" s="910"/>
      <c r="BB120" s="910"/>
      <c r="BC120" s="910"/>
      <c r="BD120" s="910"/>
      <c r="BE120" s="910"/>
      <c r="BF120" s="910"/>
      <c r="BG120" s="910"/>
      <c r="BH120" s="910"/>
      <c r="BI120" s="910"/>
      <c r="BJ120" s="910"/>
      <c r="BK120" s="910"/>
      <c r="BL120" s="910"/>
      <c r="BM120" s="910"/>
      <c r="BN120" s="910"/>
      <c r="BO120" s="910"/>
      <c r="BP120" s="911"/>
      <c r="BQ120" s="943">
        <v>2411398</v>
      </c>
      <c r="BR120" s="944"/>
      <c r="BS120" s="944"/>
      <c r="BT120" s="944"/>
      <c r="BU120" s="944"/>
      <c r="BV120" s="944">
        <v>2690062</v>
      </c>
      <c r="BW120" s="944"/>
      <c r="BX120" s="944"/>
      <c r="BY120" s="944"/>
      <c r="BZ120" s="944"/>
      <c r="CA120" s="944">
        <v>2462465</v>
      </c>
      <c r="CB120" s="944"/>
      <c r="CC120" s="944"/>
      <c r="CD120" s="944"/>
      <c r="CE120" s="944"/>
      <c r="CF120" s="957">
        <v>86.3</v>
      </c>
      <c r="CG120" s="958"/>
      <c r="CH120" s="958"/>
      <c r="CI120" s="958"/>
      <c r="CJ120" s="958"/>
      <c r="CK120" s="1019" t="s">
        <v>477</v>
      </c>
      <c r="CL120" s="1020"/>
      <c r="CM120" s="1020"/>
      <c r="CN120" s="1020"/>
      <c r="CO120" s="1021"/>
      <c r="CP120" s="1027" t="s">
        <v>478</v>
      </c>
      <c r="CQ120" s="1028"/>
      <c r="CR120" s="1028"/>
      <c r="CS120" s="1028"/>
      <c r="CT120" s="1028"/>
      <c r="CU120" s="1028"/>
      <c r="CV120" s="1028"/>
      <c r="CW120" s="1028"/>
      <c r="CX120" s="1028"/>
      <c r="CY120" s="1028"/>
      <c r="CZ120" s="1028"/>
      <c r="DA120" s="1028"/>
      <c r="DB120" s="1028"/>
      <c r="DC120" s="1028"/>
      <c r="DD120" s="1028"/>
      <c r="DE120" s="1028"/>
      <c r="DF120" s="1029"/>
      <c r="DG120" s="943">
        <v>853865</v>
      </c>
      <c r="DH120" s="944"/>
      <c r="DI120" s="944"/>
      <c r="DJ120" s="944"/>
      <c r="DK120" s="944"/>
      <c r="DL120" s="944">
        <v>737841</v>
      </c>
      <c r="DM120" s="944"/>
      <c r="DN120" s="944"/>
      <c r="DO120" s="944"/>
      <c r="DP120" s="944"/>
      <c r="DQ120" s="944">
        <v>632309</v>
      </c>
      <c r="DR120" s="944"/>
      <c r="DS120" s="944"/>
      <c r="DT120" s="944"/>
      <c r="DU120" s="944"/>
      <c r="DV120" s="945">
        <v>22.2</v>
      </c>
      <c r="DW120" s="945"/>
      <c r="DX120" s="945"/>
      <c r="DY120" s="945"/>
      <c r="DZ120" s="946"/>
    </row>
    <row r="121" spans="1:130" s="224" customFormat="1" ht="26.25" customHeight="1" x14ac:dyDescent="0.2">
      <c r="A121" s="1071"/>
      <c r="B121" s="962"/>
      <c r="C121" s="987" t="s">
        <v>479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468</v>
      </c>
      <c r="AB121" s="972"/>
      <c r="AC121" s="972"/>
      <c r="AD121" s="972"/>
      <c r="AE121" s="973"/>
      <c r="AF121" s="974" t="s">
        <v>468</v>
      </c>
      <c r="AG121" s="972"/>
      <c r="AH121" s="972"/>
      <c r="AI121" s="972"/>
      <c r="AJ121" s="973"/>
      <c r="AK121" s="974" t="s">
        <v>468</v>
      </c>
      <c r="AL121" s="972"/>
      <c r="AM121" s="972"/>
      <c r="AN121" s="972"/>
      <c r="AO121" s="973"/>
      <c r="AP121" s="975" t="s">
        <v>468</v>
      </c>
      <c r="AQ121" s="976"/>
      <c r="AR121" s="976"/>
      <c r="AS121" s="976"/>
      <c r="AT121" s="977"/>
      <c r="AU121" s="1007"/>
      <c r="AV121" s="1008"/>
      <c r="AW121" s="1008"/>
      <c r="AX121" s="1008"/>
      <c r="AY121" s="1009"/>
      <c r="AZ121" s="935" t="s">
        <v>480</v>
      </c>
      <c r="BA121" s="936"/>
      <c r="BB121" s="936"/>
      <c r="BC121" s="936"/>
      <c r="BD121" s="936"/>
      <c r="BE121" s="936"/>
      <c r="BF121" s="936"/>
      <c r="BG121" s="936"/>
      <c r="BH121" s="936"/>
      <c r="BI121" s="936"/>
      <c r="BJ121" s="936"/>
      <c r="BK121" s="936"/>
      <c r="BL121" s="936"/>
      <c r="BM121" s="936"/>
      <c r="BN121" s="936"/>
      <c r="BO121" s="936"/>
      <c r="BP121" s="937"/>
      <c r="BQ121" s="938" t="s">
        <v>445</v>
      </c>
      <c r="BR121" s="939"/>
      <c r="BS121" s="939"/>
      <c r="BT121" s="939"/>
      <c r="BU121" s="939"/>
      <c r="BV121" s="939" t="s">
        <v>445</v>
      </c>
      <c r="BW121" s="939"/>
      <c r="BX121" s="939"/>
      <c r="BY121" s="939"/>
      <c r="BZ121" s="939"/>
      <c r="CA121" s="939" t="s">
        <v>468</v>
      </c>
      <c r="CB121" s="939"/>
      <c r="CC121" s="939"/>
      <c r="CD121" s="939"/>
      <c r="CE121" s="939"/>
      <c r="CF121" s="933" t="s">
        <v>445</v>
      </c>
      <c r="CG121" s="934"/>
      <c r="CH121" s="934"/>
      <c r="CI121" s="934"/>
      <c r="CJ121" s="934"/>
      <c r="CK121" s="1022"/>
      <c r="CL121" s="1023"/>
      <c r="CM121" s="1023"/>
      <c r="CN121" s="1023"/>
      <c r="CO121" s="1024"/>
      <c r="CP121" s="1032" t="s">
        <v>481</v>
      </c>
      <c r="CQ121" s="1033"/>
      <c r="CR121" s="1033"/>
      <c r="CS121" s="1033"/>
      <c r="CT121" s="1033"/>
      <c r="CU121" s="1033"/>
      <c r="CV121" s="1033"/>
      <c r="CW121" s="1033"/>
      <c r="CX121" s="1033"/>
      <c r="CY121" s="1033"/>
      <c r="CZ121" s="1033"/>
      <c r="DA121" s="1033"/>
      <c r="DB121" s="1033"/>
      <c r="DC121" s="1033"/>
      <c r="DD121" s="1033"/>
      <c r="DE121" s="1033"/>
      <c r="DF121" s="1034"/>
      <c r="DG121" s="938" t="s">
        <v>445</v>
      </c>
      <c r="DH121" s="939"/>
      <c r="DI121" s="939"/>
      <c r="DJ121" s="939"/>
      <c r="DK121" s="939"/>
      <c r="DL121" s="939" t="s">
        <v>467</v>
      </c>
      <c r="DM121" s="939"/>
      <c r="DN121" s="939"/>
      <c r="DO121" s="939"/>
      <c r="DP121" s="939"/>
      <c r="DQ121" s="939" t="s">
        <v>445</v>
      </c>
      <c r="DR121" s="939"/>
      <c r="DS121" s="939"/>
      <c r="DT121" s="939"/>
      <c r="DU121" s="939"/>
      <c r="DV121" s="940" t="s">
        <v>468</v>
      </c>
      <c r="DW121" s="940"/>
      <c r="DX121" s="940"/>
      <c r="DY121" s="940"/>
      <c r="DZ121" s="941"/>
    </row>
    <row r="122" spans="1:130" s="224" customFormat="1" ht="26.25" customHeight="1" x14ac:dyDescent="0.2">
      <c r="A122" s="1071"/>
      <c r="B122" s="962"/>
      <c r="C122" s="935" t="s">
        <v>458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467</v>
      </c>
      <c r="AB122" s="972"/>
      <c r="AC122" s="972"/>
      <c r="AD122" s="972"/>
      <c r="AE122" s="973"/>
      <c r="AF122" s="974" t="s">
        <v>467</v>
      </c>
      <c r="AG122" s="972"/>
      <c r="AH122" s="972"/>
      <c r="AI122" s="972"/>
      <c r="AJ122" s="973"/>
      <c r="AK122" s="974" t="s">
        <v>445</v>
      </c>
      <c r="AL122" s="972"/>
      <c r="AM122" s="972"/>
      <c r="AN122" s="972"/>
      <c r="AO122" s="973"/>
      <c r="AP122" s="975" t="s">
        <v>467</v>
      </c>
      <c r="AQ122" s="976"/>
      <c r="AR122" s="976"/>
      <c r="AS122" s="976"/>
      <c r="AT122" s="977"/>
      <c r="AU122" s="1007"/>
      <c r="AV122" s="1008"/>
      <c r="AW122" s="1008"/>
      <c r="AX122" s="1008"/>
      <c r="AY122" s="1009"/>
      <c r="AZ122" s="986" t="s">
        <v>482</v>
      </c>
      <c r="BA122" s="978"/>
      <c r="BB122" s="978"/>
      <c r="BC122" s="978"/>
      <c r="BD122" s="978"/>
      <c r="BE122" s="978"/>
      <c r="BF122" s="978"/>
      <c r="BG122" s="978"/>
      <c r="BH122" s="978"/>
      <c r="BI122" s="978"/>
      <c r="BJ122" s="978"/>
      <c r="BK122" s="978"/>
      <c r="BL122" s="978"/>
      <c r="BM122" s="978"/>
      <c r="BN122" s="978"/>
      <c r="BO122" s="978"/>
      <c r="BP122" s="979"/>
      <c r="BQ122" s="1012">
        <v>4183722</v>
      </c>
      <c r="BR122" s="1013"/>
      <c r="BS122" s="1013"/>
      <c r="BT122" s="1013"/>
      <c r="BU122" s="1013"/>
      <c r="BV122" s="1013">
        <v>4021180</v>
      </c>
      <c r="BW122" s="1013"/>
      <c r="BX122" s="1013"/>
      <c r="BY122" s="1013"/>
      <c r="BZ122" s="1013"/>
      <c r="CA122" s="1013">
        <v>4018146</v>
      </c>
      <c r="CB122" s="1013"/>
      <c r="CC122" s="1013"/>
      <c r="CD122" s="1013"/>
      <c r="CE122" s="1013"/>
      <c r="CF122" s="1030">
        <v>140.80000000000001</v>
      </c>
      <c r="CG122" s="1031"/>
      <c r="CH122" s="1031"/>
      <c r="CI122" s="1031"/>
      <c r="CJ122" s="1031"/>
      <c r="CK122" s="1022"/>
      <c r="CL122" s="1023"/>
      <c r="CM122" s="1023"/>
      <c r="CN122" s="1023"/>
      <c r="CO122" s="1024"/>
      <c r="CP122" s="1032" t="s">
        <v>483</v>
      </c>
      <c r="CQ122" s="1033"/>
      <c r="CR122" s="1033"/>
      <c r="CS122" s="1033"/>
      <c r="CT122" s="1033"/>
      <c r="CU122" s="1033"/>
      <c r="CV122" s="1033"/>
      <c r="CW122" s="1033"/>
      <c r="CX122" s="1033"/>
      <c r="CY122" s="1033"/>
      <c r="CZ122" s="1033"/>
      <c r="DA122" s="1033"/>
      <c r="DB122" s="1033"/>
      <c r="DC122" s="1033"/>
      <c r="DD122" s="1033"/>
      <c r="DE122" s="1033"/>
      <c r="DF122" s="1034"/>
      <c r="DG122" s="938" t="s">
        <v>471</v>
      </c>
      <c r="DH122" s="939"/>
      <c r="DI122" s="939"/>
      <c r="DJ122" s="939"/>
      <c r="DK122" s="939"/>
      <c r="DL122" s="939" t="s">
        <v>484</v>
      </c>
      <c r="DM122" s="939"/>
      <c r="DN122" s="939"/>
      <c r="DO122" s="939"/>
      <c r="DP122" s="939"/>
      <c r="DQ122" s="939" t="s">
        <v>445</v>
      </c>
      <c r="DR122" s="939"/>
      <c r="DS122" s="939"/>
      <c r="DT122" s="939"/>
      <c r="DU122" s="939"/>
      <c r="DV122" s="940" t="s">
        <v>468</v>
      </c>
      <c r="DW122" s="940"/>
      <c r="DX122" s="940"/>
      <c r="DY122" s="940"/>
      <c r="DZ122" s="941"/>
    </row>
    <row r="123" spans="1:130" s="224" customFormat="1" ht="26.25" customHeight="1" x14ac:dyDescent="0.2">
      <c r="A123" s="1071"/>
      <c r="B123" s="962"/>
      <c r="C123" s="935" t="s">
        <v>464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484</v>
      </c>
      <c r="AB123" s="972"/>
      <c r="AC123" s="972"/>
      <c r="AD123" s="972"/>
      <c r="AE123" s="973"/>
      <c r="AF123" s="974" t="s">
        <v>445</v>
      </c>
      <c r="AG123" s="972"/>
      <c r="AH123" s="972"/>
      <c r="AI123" s="972"/>
      <c r="AJ123" s="973"/>
      <c r="AK123" s="974" t="s">
        <v>484</v>
      </c>
      <c r="AL123" s="972"/>
      <c r="AM123" s="972"/>
      <c r="AN123" s="972"/>
      <c r="AO123" s="973"/>
      <c r="AP123" s="975" t="s">
        <v>484</v>
      </c>
      <c r="AQ123" s="976"/>
      <c r="AR123" s="976"/>
      <c r="AS123" s="976"/>
      <c r="AT123" s="977"/>
      <c r="AU123" s="1010"/>
      <c r="AV123" s="1011"/>
      <c r="AW123" s="1011"/>
      <c r="AX123" s="1011"/>
      <c r="AY123" s="1011"/>
      <c r="AZ123" s="245" t="s">
        <v>190</v>
      </c>
      <c r="BA123" s="245"/>
      <c r="BB123" s="245"/>
      <c r="BC123" s="245"/>
      <c r="BD123" s="245"/>
      <c r="BE123" s="245"/>
      <c r="BF123" s="245"/>
      <c r="BG123" s="245"/>
      <c r="BH123" s="245"/>
      <c r="BI123" s="245"/>
      <c r="BJ123" s="245"/>
      <c r="BK123" s="245"/>
      <c r="BL123" s="245"/>
      <c r="BM123" s="245"/>
      <c r="BN123" s="245"/>
      <c r="BO123" s="990" t="s">
        <v>485</v>
      </c>
      <c r="BP123" s="1018"/>
      <c r="BQ123" s="1077">
        <v>6595120</v>
      </c>
      <c r="BR123" s="1044"/>
      <c r="BS123" s="1044"/>
      <c r="BT123" s="1044"/>
      <c r="BU123" s="1044"/>
      <c r="BV123" s="1044">
        <v>6711242</v>
      </c>
      <c r="BW123" s="1044"/>
      <c r="BX123" s="1044"/>
      <c r="BY123" s="1044"/>
      <c r="BZ123" s="1044"/>
      <c r="CA123" s="1044">
        <v>6480611</v>
      </c>
      <c r="CB123" s="1044"/>
      <c r="CC123" s="1044"/>
      <c r="CD123" s="1044"/>
      <c r="CE123" s="1044"/>
      <c r="CF123" s="1014"/>
      <c r="CG123" s="1015"/>
      <c r="CH123" s="1015"/>
      <c r="CI123" s="1015"/>
      <c r="CJ123" s="1016"/>
      <c r="CK123" s="1022"/>
      <c r="CL123" s="1023"/>
      <c r="CM123" s="1023"/>
      <c r="CN123" s="1023"/>
      <c r="CO123" s="1024"/>
      <c r="CP123" s="1032" t="s">
        <v>486</v>
      </c>
      <c r="CQ123" s="1033"/>
      <c r="CR123" s="1033"/>
      <c r="CS123" s="1033"/>
      <c r="CT123" s="1033"/>
      <c r="CU123" s="1033"/>
      <c r="CV123" s="1033"/>
      <c r="CW123" s="1033"/>
      <c r="CX123" s="1033"/>
      <c r="CY123" s="1033"/>
      <c r="CZ123" s="1033"/>
      <c r="DA123" s="1033"/>
      <c r="DB123" s="1033"/>
      <c r="DC123" s="1033"/>
      <c r="DD123" s="1033"/>
      <c r="DE123" s="1033"/>
      <c r="DF123" s="1034"/>
      <c r="DG123" s="971" t="s">
        <v>471</v>
      </c>
      <c r="DH123" s="972"/>
      <c r="DI123" s="972"/>
      <c r="DJ123" s="972"/>
      <c r="DK123" s="973"/>
      <c r="DL123" s="974" t="s">
        <v>471</v>
      </c>
      <c r="DM123" s="972"/>
      <c r="DN123" s="972"/>
      <c r="DO123" s="972"/>
      <c r="DP123" s="973"/>
      <c r="DQ123" s="974" t="s">
        <v>471</v>
      </c>
      <c r="DR123" s="972"/>
      <c r="DS123" s="972"/>
      <c r="DT123" s="972"/>
      <c r="DU123" s="973"/>
      <c r="DV123" s="975" t="s">
        <v>471</v>
      </c>
      <c r="DW123" s="976"/>
      <c r="DX123" s="976"/>
      <c r="DY123" s="976"/>
      <c r="DZ123" s="977"/>
    </row>
    <row r="124" spans="1:130" s="224" customFormat="1" ht="26.25" customHeight="1" thickBot="1" x14ac:dyDescent="0.25">
      <c r="A124" s="1071"/>
      <c r="B124" s="962"/>
      <c r="C124" s="935" t="s">
        <v>469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471</v>
      </c>
      <c r="AB124" s="972"/>
      <c r="AC124" s="972"/>
      <c r="AD124" s="972"/>
      <c r="AE124" s="973"/>
      <c r="AF124" s="974" t="s">
        <v>468</v>
      </c>
      <c r="AG124" s="972"/>
      <c r="AH124" s="972"/>
      <c r="AI124" s="972"/>
      <c r="AJ124" s="973"/>
      <c r="AK124" s="974" t="s">
        <v>471</v>
      </c>
      <c r="AL124" s="972"/>
      <c r="AM124" s="972"/>
      <c r="AN124" s="972"/>
      <c r="AO124" s="973"/>
      <c r="AP124" s="975" t="s">
        <v>471</v>
      </c>
      <c r="AQ124" s="976"/>
      <c r="AR124" s="976"/>
      <c r="AS124" s="976"/>
      <c r="AT124" s="977"/>
      <c r="AU124" s="1073" t="s">
        <v>487</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10.199999999999999</v>
      </c>
      <c r="BR124" s="1040"/>
      <c r="BS124" s="1040"/>
      <c r="BT124" s="1040"/>
      <c r="BU124" s="1040"/>
      <c r="BV124" s="1040" t="s">
        <v>471</v>
      </c>
      <c r="BW124" s="1040"/>
      <c r="BX124" s="1040"/>
      <c r="BY124" s="1040"/>
      <c r="BZ124" s="1040"/>
      <c r="CA124" s="1040">
        <v>17.600000000000001</v>
      </c>
      <c r="CB124" s="1040"/>
      <c r="CC124" s="1040"/>
      <c r="CD124" s="1040"/>
      <c r="CE124" s="1040"/>
      <c r="CF124" s="1041"/>
      <c r="CG124" s="1042"/>
      <c r="CH124" s="1042"/>
      <c r="CI124" s="1042"/>
      <c r="CJ124" s="1043"/>
      <c r="CK124" s="1025"/>
      <c r="CL124" s="1025"/>
      <c r="CM124" s="1025"/>
      <c r="CN124" s="1025"/>
      <c r="CO124" s="1026"/>
      <c r="CP124" s="1032" t="s">
        <v>488</v>
      </c>
      <c r="CQ124" s="1033"/>
      <c r="CR124" s="1033"/>
      <c r="CS124" s="1033"/>
      <c r="CT124" s="1033"/>
      <c r="CU124" s="1033"/>
      <c r="CV124" s="1033"/>
      <c r="CW124" s="1033"/>
      <c r="CX124" s="1033"/>
      <c r="CY124" s="1033"/>
      <c r="CZ124" s="1033"/>
      <c r="DA124" s="1033"/>
      <c r="DB124" s="1033"/>
      <c r="DC124" s="1033"/>
      <c r="DD124" s="1033"/>
      <c r="DE124" s="1033"/>
      <c r="DF124" s="1034"/>
      <c r="DG124" s="1017" t="s">
        <v>489</v>
      </c>
      <c r="DH124" s="999"/>
      <c r="DI124" s="999"/>
      <c r="DJ124" s="999"/>
      <c r="DK124" s="1000"/>
      <c r="DL124" s="998" t="s">
        <v>490</v>
      </c>
      <c r="DM124" s="999"/>
      <c r="DN124" s="999"/>
      <c r="DO124" s="999"/>
      <c r="DP124" s="1000"/>
      <c r="DQ124" s="998" t="s">
        <v>491</v>
      </c>
      <c r="DR124" s="999"/>
      <c r="DS124" s="999"/>
      <c r="DT124" s="999"/>
      <c r="DU124" s="1000"/>
      <c r="DV124" s="1001" t="s">
        <v>492</v>
      </c>
      <c r="DW124" s="1002"/>
      <c r="DX124" s="1002"/>
      <c r="DY124" s="1002"/>
      <c r="DZ124" s="1003"/>
    </row>
    <row r="125" spans="1:130" s="224" customFormat="1" ht="26.25" customHeight="1" x14ac:dyDescent="0.2">
      <c r="A125" s="1071"/>
      <c r="B125" s="962"/>
      <c r="C125" s="935" t="s">
        <v>472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490</v>
      </c>
      <c r="AB125" s="972"/>
      <c r="AC125" s="972"/>
      <c r="AD125" s="972"/>
      <c r="AE125" s="973"/>
      <c r="AF125" s="974" t="s">
        <v>489</v>
      </c>
      <c r="AG125" s="972"/>
      <c r="AH125" s="972"/>
      <c r="AI125" s="972"/>
      <c r="AJ125" s="973"/>
      <c r="AK125" s="974" t="s">
        <v>493</v>
      </c>
      <c r="AL125" s="972"/>
      <c r="AM125" s="972"/>
      <c r="AN125" s="972"/>
      <c r="AO125" s="973"/>
      <c r="AP125" s="975" t="s">
        <v>489</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494</v>
      </c>
      <c r="CL125" s="1020"/>
      <c r="CM125" s="1020"/>
      <c r="CN125" s="1020"/>
      <c r="CO125" s="1021"/>
      <c r="CP125" s="942" t="s">
        <v>495</v>
      </c>
      <c r="CQ125" s="910"/>
      <c r="CR125" s="910"/>
      <c r="CS125" s="910"/>
      <c r="CT125" s="910"/>
      <c r="CU125" s="910"/>
      <c r="CV125" s="910"/>
      <c r="CW125" s="910"/>
      <c r="CX125" s="910"/>
      <c r="CY125" s="910"/>
      <c r="CZ125" s="910"/>
      <c r="DA125" s="910"/>
      <c r="DB125" s="910"/>
      <c r="DC125" s="910"/>
      <c r="DD125" s="910"/>
      <c r="DE125" s="910"/>
      <c r="DF125" s="911"/>
      <c r="DG125" s="943" t="s">
        <v>490</v>
      </c>
      <c r="DH125" s="944"/>
      <c r="DI125" s="944"/>
      <c r="DJ125" s="944"/>
      <c r="DK125" s="944"/>
      <c r="DL125" s="944" t="s">
        <v>493</v>
      </c>
      <c r="DM125" s="944"/>
      <c r="DN125" s="944"/>
      <c r="DO125" s="944"/>
      <c r="DP125" s="944"/>
      <c r="DQ125" s="944" t="s">
        <v>496</v>
      </c>
      <c r="DR125" s="944"/>
      <c r="DS125" s="944"/>
      <c r="DT125" s="944"/>
      <c r="DU125" s="944"/>
      <c r="DV125" s="945" t="s">
        <v>497</v>
      </c>
      <c r="DW125" s="945"/>
      <c r="DX125" s="945"/>
      <c r="DY125" s="945"/>
      <c r="DZ125" s="946"/>
    </row>
    <row r="126" spans="1:130" s="224" customFormat="1" ht="26.25" customHeight="1" thickBot="1" x14ac:dyDescent="0.25">
      <c r="A126" s="1071"/>
      <c r="B126" s="962"/>
      <c r="C126" s="935" t="s">
        <v>474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49490</v>
      </c>
      <c r="AB126" s="972"/>
      <c r="AC126" s="972"/>
      <c r="AD126" s="972"/>
      <c r="AE126" s="973"/>
      <c r="AF126" s="974">
        <v>49487</v>
      </c>
      <c r="AG126" s="972"/>
      <c r="AH126" s="972"/>
      <c r="AI126" s="972"/>
      <c r="AJ126" s="973"/>
      <c r="AK126" s="974">
        <v>46089</v>
      </c>
      <c r="AL126" s="972"/>
      <c r="AM126" s="972"/>
      <c r="AN126" s="972"/>
      <c r="AO126" s="973"/>
      <c r="AP126" s="975">
        <v>1.6</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498</v>
      </c>
      <c r="CQ126" s="936"/>
      <c r="CR126" s="936"/>
      <c r="CS126" s="936"/>
      <c r="CT126" s="936"/>
      <c r="CU126" s="936"/>
      <c r="CV126" s="936"/>
      <c r="CW126" s="936"/>
      <c r="CX126" s="936"/>
      <c r="CY126" s="936"/>
      <c r="CZ126" s="936"/>
      <c r="DA126" s="936"/>
      <c r="DB126" s="936"/>
      <c r="DC126" s="936"/>
      <c r="DD126" s="936"/>
      <c r="DE126" s="936"/>
      <c r="DF126" s="937"/>
      <c r="DG126" s="938" t="s">
        <v>493</v>
      </c>
      <c r="DH126" s="939"/>
      <c r="DI126" s="939"/>
      <c r="DJ126" s="939"/>
      <c r="DK126" s="939"/>
      <c r="DL126" s="939" t="s">
        <v>497</v>
      </c>
      <c r="DM126" s="939"/>
      <c r="DN126" s="939"/>
      <c r="DO126" s="939"/>
      <c r="DP126" s="939"/>
      <c r="DQ126" s="939" t="s">
        <v>499</v>
      </c>
      <c r="DR126" s="939"/>
      <c r="DS126" s="939"/>
      <c r="DT126" s="939"/>
      <c r="DU126" s="939"/>
      <c r="DV126" s="940" t="s">
        <v>489</v>
      </c>
      <c r="DW126" s="940"/>
      <c r="DX126" s="940"/>
      <c r="DY126" s="940"/>
      <c r="DZ126" s="941"/>
    </row>
    <row r="127" spans="1:130" s="224" customFormat="1" ht="26.25" customHeight="1" x14ac:dyDescent="0.2">
      <c r="A127" s="1072"/>
      <c r="B127" s="964"/>
      <c r="C127" s="986" t="s">
        <v>500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490</v>
      </c>
      <c r="AB127" s="972"/>
      <c r="AC127" s="972"/>
      <c r="AD127" s="972"/>
      <c r="AE127" s="973"/>
      <c r="AF127" s="974" t="s">
        <v>489</v>
      </c>
      <c r="AG127" s="972"/>
      <c r="AH127" s="972"/>
      <c r="AI127" s="972"/>
      <c r="AJ127" s="973"/>
      <c r="AK127" s="974" t="s">
        <v>489</v>
      </c>
      <c r="AL127" s="972"/>
      <c r="AM127" s="972"/>
      <c r="AN127" s="972"/>
      <c r="AO127" s="973"/>
      <c r="AP127" s="975" t="s">
        <v>490</v>
      </c>
      <c r="AQ127" s="976"/>
      <c r="AR127" s="976"/>
      <c r="AS127" s="976"/>
      <c r="AT127" s="977"/>
      <c r="AU127" s="226"/>
      <c r="AV127" s="226"/>
      <c r="AW127" s="226"/>
      <c r="AX127" s="1045" t="s">
        <v>501</v>
      </c>
      <c r="AY127" s="1046"/>
      <c r="AZ127" s="1046"/>
      <c r="BA127" s="1046"/>
      <c r="BB127" s="1046"/>
      <c r="BC127" s="1046"/>
      <c r="BD127" s="1046"/>
      <c r="BE127" s="1047"/>
      <c r="BF127" s="1048" t="s">
        <v>502</v>
      </c>
      <c r="BG127" s="1046"/>
      <c r="BH127" s="1046"/>
      <c r="BI127" s="1046"/>
      <c r="BJ127" s="1046"/>
      <c r="BK127" s="1046"/>
      <c r="BL127" s="1047"/>
      <c r="BM127" s="1048" t="s">
        <v>503</v>
      </c>
      <c r="BN127" s="1046"/>
      <c r="BO127" s="1046"/>
      <c r="BP127" s="1046"/>
      <c r="BQ127" s="1046"/>
      <c r="BR127" s="1046"/>
      <c r="BS127" s="1047"/>
      <c r="BT127" s="1048" t="s">
        <v>504</v>
      </c>
      <c r="BU127" s="1046"/>
      <c r="BV127" s="1046"/>
      <c r="BW127" s="1046"/>
      <c r="BX127" s="1046"/>
      <c r="BY127" s="1046"/>
      <c r="BZ127" s="1069"/>
      <c r="CA127" s="226"/>
      <c r="CB127" s="226"/>
      <c r="CC127" s="226"/>
      <c r="CD127" s="249"/>
      <c r="CE127" s="249"/>
      <c r="CF127" s="249"/>
      <c r="CG127" s="226"/>
      <c r="CH127" s="226"/>
      <c r="CI127" s="226"/>
      <c r="CJ127" s="248"/>
      <c r="CK127" s="1036"/>
      <c r="CL127" s="1023"/>
      <c r="CM127" s="1023"/>
      <c r="CN127" s="1023"/>
      <c r="CO127" s="1024"/>
      <c r="CP127" s="935" t="s">
        <v>505</v>
      </c>
      <c r="CQ127" s="936"/>
      <c r="CR127" s="936"/>
      <c r="CS127" s="936"/>
      <c r="CT127" s="936"/>
      <c r="CU127" s="936"/>
      <c r="CV127" s="936"/>
      <c r="CW127" s="936"/>
      <c r="CX127" s="936"/>
      <c r="CY127" s="936"/>
      <c r="CZ127" s="936"/>
      <c r="DA127" s="936"/>
      <c r="DB127" s="936"/>
      <c r="DC127" s="936"/>
      <c r="DD127" s="936"/>
      <c r="DE127" s="936"/>
      <c r="DF127" s="937"/>
      <c r="DG127" s="938" t="s">
        <v>132</v>
      </c>
      <c r="DH127" s="939"/>
      <c r="DI127" s="939"/>
      <c r="DJ127" s="939"/>
      <c r="DK127" s="939"/>
      <c r="DL127" s="939" t="s">
        <v>489</v>
      </c>
      <c r="DM127" s="939"/>
      <c r="DN127" s="939"/>
      <c r="DO127" s="939"/>
      <c r="DP127" s="939"/>
      <c r="DQ127" s="939" t="s">
        <v>493</v>
      </c>
      <c r="DR127" s="939"/>
      <c r="DS127" s="939"/>
      <c r="DT127" s="939"/>
      <c r="DU127" s="939"/>
      <c r="DV127" s="940" t="s">
        <v>489</v>
      </c>
      <c r="DW127" s="940"/>
      <c r="DX127" s="940"/>
      <c r="DY127" s="940"/>
      <c r="DZ127" s="941"/>
    </row>
    <row r="128" spans="1:130" s="224" customFormat="1" ht="26.25" customHeight="1" thickBot="1" x14ac:dyDescent="0.25">
      <c r="A128" s="1055" t="s">
        <v>506</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507</v>
      </c>
      <c r="X128" s="1057"/>
      <c r="Y128" s="1057"/>
      <c r="Z128" s="1058"/>
      <c r="AA128" s="1059" t="s">
        <v>493</v>
      </c>
      <c r="AB128" s="1060"/>
      <c r="AC128" s="1060"/>
      <c r="AD128" s="1060"/>
      <c r="AE128" s="1061"/>
      <c r="AF128" s="1062" t="s">
        <v>490</v>
      </c>
      <c r="AG128" s="1060"/>
      <c r="AH128" s="1060"/>
      <c r="AI128" s="1060"/>
      <c r="AJ128" s="1061"/>
      <c r="AK128" s="1062">
        <v>118</v>
      </c>
      <c r="AL128" s="1060"/>
      <c r="AM128" s="1060"/>
      <c r="AN128" s="1060"/>
      <c r="AO128" s="1061"/>
      <c r="AP128" s="1063"/>
      <c r="AQ128" s="1064"/>
      <c r="AR128" s="1064"/>
      <c r="AS128" s="1064"/>
      <c r="AT128" s="1065"/>
      <c r="AU128" s="226"/>
      <c r="AV128" s="226"/>
      <c r="AW128" s="226"/>
      <c r="AX128" s="909" t="s">
        <v>508</v>
      </c>
      <c r="AY128" s="910"/>
      <c r="AZ128" s="910"/>
      <c r="BA128" s="910"/>
      <c r="BB128" s="910"/>
      <c r="BC128" s="910"/>
      <c r="BD128" s="910"/>
      <c r="BE128" s="911"/>
      <c r="BF128" s="1066" t="s">
        <v>493</v>
      </c>
      <c r="BG128" s="1067"/>
      <c r="BH128" s="1067"/>
      <c r="BI128" s="1067"/>
      <c r="BJ128" s="1067"/>
      <c r="BK128" s="1067"/>
      <c r="BL128" s="1068"/>
      <c r="BM128" s="1066">
        <v>15</v>
      </c>
      <c r="BN128" s="1067"/>
      <c r="BO128" s="1067"/>
      <c r="BP128" s="1067"/>
      <c r="BQ128" s="1067"/>
      <c r="BR128" s="1067"/>
      <c r="BS128" s="1068"/>
      <c r="BT128" s="1066">
        <v>20</v>
      </c>
      <c r="BU128" s="1067"/>
      <c r="BV128" s="1067"/>
      <c r="BW128" s="1067"/>
      <c r="BX128" s="1067"/>
      <c r="BY128" s="1067"/>
      <c r="BZ128" s="1089"/>
      <c r="CA128" s="249"/>
      <c r="CB128" s="249"/>
      <c r="CC128" s="249"/>
      <c r="CD128" s="249"/>
      <c r="CE128" s="249"/>
      <c r="CF128" s="249"/>
      <c r="CG128" s="226"/>
      <c r="CH128" s="226"/>
      <c r="CI128" s="226"/>
      <c r="CJ128" s="248"/>
      <c r="CK128" s="1037"/>
      <c r="CL128" s="1038"/>
      <c r="CM128" s="1038"/>
      <c r="CN128" s="1038"/>
      <c r="CO128" s="1039"/>
      <c r="CP128" s="1049" t="s">
        <v>509</v>
      </c>
      <c r="CQ128" s="739"/>
      <c r="CR128" s="739"/>
      <c r="CS128" s="739"/>
      <c r="CT128" s="739"/>
      <c r="CU128" s="739"/>
      <c r="CV128" s="739"/>
      <c r="CW128" s="739"/>
      <c r="CX128" s="739"/>
      <c r="CY128" s="739"/>
      <c r="CZ128" s="739"/>
      <c r="DA128" s="739"/>
      <c r="DB128" s="739"/>
      <c r="DC128" s="739"/>
      <c r="DD128" s="739"/>
      <c r="DE128" s="739"/>
      <c r="DF128" s="1050"/>
      <c r="DG128" s="1051" t="s">
        <v>496</v>
      </c>
      <c r="DH128" s="1052"/>
      <c r="DI128" s="1052"/>
      <c r="DJ128" s="1052"/>
      <c r="DK128" s="1052"/>
      <c r="DL128" s="1052" t="s">
        <v>493</v>
      </c>
      <c r="DM128" s="1052"/>
      <c r="DN128" s="1052"/>
      <c r="DO128" s="1052"/>
      <c r="DP128" s="1052"/>
      <c r="DQ128" s="1052" t="s">
        <v>489</v>
      </c>
      <c r="DR128" s="1052"/>
      <c r="DS128" s="1052"/>
      <c r="DT128" s="1052"/>
      <c r="DU128" s="1052"/>
      <c r="DV128" s="1053" t="s">
        <v>489</v>
      </c>
      <c r="DW128" s="1053"/>
      <c r="DX128" s="1053"/>
      <c r="DY128" s="1053"/>
      <c r="DZ128" s="1054"/>
    </row>
    <row r="129" spans="1:131" s="224" customFormat="1" ht="26.25" customHeight="1" x14ac:dyDescent="0.2">
      <c r="A129" s="947" t="s">
        <v>110</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510</v>
      </c>
      <c r="X129" s="1084"/>
      <c r="Y129" s="1084"/>
      <c r="Z129" s="1085"/>
      <c r="AA129" s="971">
        <v>3234339</v>
      </c>
      <c r="AB129" s="972"/>
      <c r="AC129" s="972"/>
      <c r="AD129" s="972"/>
      <c r="AE129" s="973"/>
      <c r="AF129" s="974">
        <v>3455893</v>
      </c>
      <c r="AG129" s="972"/>
      <c r="AH129" s="972"/>
      <c r="AI129" s="972"/>
      <c r="AJ129" s="973"/>
      <c r="AK129" s="974">
        <v>3299521</v>
      </c>
      <c r="AL129" s="972"/>
      <c r="AM129" s="972"/>
      <c r="AN129" s="972"/>
      <c r="AO129" s="973"/>
      <c r="AP129" s="1086"/>
      <c r="AQ129" s="1087"/>
      <c r="AR129" s="1087"/>
      <c r="AS129" s="1087"/>
      <c r="AT129" s="1088"/>
      <c r="AU129" s="227"/>
      <c r="AV129" s="227"/>
      <c r="AW129" s="227"/>
      <c r="AX129" s="1078" t="s">
        <v>511</v>
      </c>
      <c r="AY129" s="936"/>
      <c r="AZ129" s="936"/>
      <c r="BA129" s="936"/>
      <c r="BB129" s="936"/>
      <c r="BC129" s="936"/>
      <c r="BD129" s="936"/>
      <c r="BE129" s="937"/>
      <c r="BF129" s="1079" t="s">
        <v>489</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512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513</v>
      </c>
      <c r="X130" s="1084"/>
      <c r="Y130" s="1084"/>
      <c r="Z130" s="1085"/>
      <c r="AA130" s="971">
        <v>447885</v>
      </c>
      <c r="AB130" s="972"/>
      <c r="AC130" s="972"/>
      <c r="AD130" s="972"/>
      <c r="AE130" s="973"/>
      <c r="AF130" s="974">
        <v>452284</v>
      </c>
      <c r="AG130" s="972"/>
      <c r="AH130" s="972"/>
      <c r="AI130" s="972"/>
      <c r="AJ130" s="973"/>
      <c r="AK130" s="974">
        <v>445512</v>
      </c>
      <c r="AL130" s="972"/>
      <c r="AM130" s="972"/>
      <c r="AN130" s="972"/>
      <c r="AO130" s="973"/>
      <c r="AP130" s="1086"/>
      <c r="AQ130" s="1087"/>
      <c r="AR130" s="1087"/>
      <c r="AS130" s="1087"/>
      <c r="AT130" s="1088"/>
      <c r="AU130" s="227"/>
      <c r="AV130" s="227"/>
      <c r="AW130" s="227"/>
      <c r="AX130" s="1078" t="s">
        <v>514</v>
      </c>
      <c r="AY130" s="936"/>
      <c r="AZ130" s="936"/>
      <c r="BA130" s="936"/>
      <c r="BB130" s="936"/>
      <c r="BC130" s="936"/>
      <c r="BD130" s="936"/>
      <c r="BE130" s="937"/>
      <c r="BF130" s="1114">
        <v>6.1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515</v>
      </c>
      <c r="X131" s="1121"/>
      <c r="Y131" s="1121"/>
      <c r="Z131" s="1122"/>
      <c r="AA131" s="1017">
        <v>2786454</v>
      </c>
      <c r="AB131" s="999"/>
      <c r="AC131" s="999"/>
      <c r="AD131" s="999"/>
      <c r="AE131" s="1000"/>
      <c r="AF131" s="998">
        <v>3003609</v>
      </c>
      <c r="AG131" s="999"/>
      <c r="AH131" s="999"/>
      <c r="AI131" s="999"/>
      <c r="AJ131" s="1000"/>
      <c r="AK131" s="998">
        <v>2854009</v>
      </c>
      <c r="AL131" s="999"/>
      <c r="AM131" s="999"/>
      <c r="AN131" s="999"/>
      <c r="AO131" s="1000"/>
      <c r="AP131" s="1123"/>
      <c r="AQ131" s="1124"/>
      <c r="AR131" s="1124"/>
      <c r="AS131" s="1124"/>
      <c r="AT131" s="1125"/>
      <c r="AU131" s="227"/>
      <c r="AV131" s="227"/>
      <c r="AW131" s="227"/>
      <c r="AX131" s="1096" t="s">
        <v>516</v>
      </c>
      <c r="AY131" s="739"/>
      <c r="AZ131" s="739"/>
      <c r="BA131" s="739"/>
      <c r="BB131" s="739"/>
      <c r="BC131" s="739"/>
      <c r="BD131" s="739"/>
      <c r="BE131" s="1050"/>
      <c r="BF131" s="1097">
        <v>17.600000000000001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517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518</v>
      </c>
      <c r="W132" s="1107"/>
      <c r="X132" s="1107"/>
      <c r="Y132" s="1107"/>
      <c r="Z132" s="1108"/>
      <c r="AA132" s="1109">
        <v>6.0985754649999997</v>
      </c>
      <c r="AB132" s="1110"/>
      <c r="AC132" s="1110"/>
      <c r="AD132" s="1110"/>
      <c r="AE132" s="1111"/>
      <c r="AF132" s="1112">
        <v>5.851593866</v>
      </c>
      <c r="AG132" s="1110"/>
      <c r="AH132" s="1110"/>
      <c r="AI132" s="1110"/>
      <c r="AJ132" s="1111"/>
      <c r="AK132" s="1112">
        <v>6.6210723229999999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519</v>
      </c>
      <c r="W133" s="1090"/>
      <c r="X133" s="1090"/>
      <c r="Y133" s="1090"/>
      <c r="Z133" s="1091"/>
      <c r="AA133" s="1092">
        <v>6.4</v>
      </c>
      <c r="AB133" s="1093"/>
      <c r="AC133" s="1093"/>
      <c r="AD133" s="1093"/>
      <c r="AE133" s="1094"/>
      <c r="AF133" s="1092">
        <v>6.1</v>
      </c>
      <c r="AG133" s="1093"/>
      <c r="AH133" s="1093"/>
      <c r="AI133" s="1093"/>
      <c r="AJ133" s="1094"/>
      <c r="AK133" s="1092">
        <v>6.1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EntAARd8uBhmdTsELx+AtemethJz9CgCmcmYDp1ZL8zwksi8sRx4r9o8kybm1oEAPEtJis+MJ/wQv8xJycoJg==" saltValue="jyqzIGLpk1CpLBBcsE1G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520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NywqQPoWz2Kcu+Zv49se9Jh3GzXFb8GbWhNi7Y2R42ZvM1fdHhSoWNWnqFGBwjKP5IJZGAw+HNUf/apMr9Ahg==" saltValue="PtknanfxfL67sibxumn3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zJQ7XROhasu4PUGH23x8ZWdVokWBEhKDp9h2vwuB1vRvgB/jRubORHAzEtRMAFop/BTqdr04LIOTy7zeB4rbw==" saltValue="iZovDdTyQrm8X6UYFV+O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521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522</v>
      </c>
      <c r="AL6" s="260"/>
      <c r="AM6" s="260"/>
      <c r="AN6" s="260"/>
    </row>
    <row r="7" spans="1:46" ht="13.5" customHeight="1" x14ac:dyDescent="0.2">
      <c r="A7" s="259"/>
      <c r="AK7" s="262"/>
      <c r="AL7" s="263"/>
      <c r="AM7" s="263"/>
      <c r="AN7" s="264"/>
      <c r="AO7" s="1127" t="s">
        <v>523</v>
      </c>
      <c r="AP7" s="265"/>
      <c r="AQ7" s="266" t="s">
        <v>524</v>
      </c>
      <c r="AR7" s="267"/>
    </row>
    <row r="8" spans="1:46" ht="13.2" x14ac:dyDescent="0.2">
      <c r="A8" s="259"/>
      <c r="AK8" s="268"/>
      <c r="AL8" s="269"/>
      <c r="AM8" s="269"/>
      <c r="AN8" s="270"/>
      <c r="AO8" s="1128"/>
      <c r="AP8" s="271" t="s">
        <v>525</v>
      </c>
      <c r="AQ8" s="272" t="s">
        <v>526</v>
      </c>
      <c r="AR8" s="273" t="s">
        <v>527</v>
      </c>
    </row>
    <row r="9" spans="1:46" ht="13.2" x14ac:dyDescent="0.2">
      <c r="A9" s="259"/>
      <c r="AK9" s="1129" t="s">
        <v>528</v>
      </c>
      <c r="AL9" s="1130"/>
      <c r="AM9" s="1130"/>
      <c r="AN9" s="1131"/>
      <c r="AO9" s="274">
        <v>980925</v>
      </c>
      <c r="AP9" s="274">
        <v>131969</v>
      </c>
      <c r="AQ9" s="275">
        <v>139150</v>
      </c>
      <c r="AR9" s="276">
        <v>-5.2</v>
      </c>
    </row>
    <row r="10" spans="1:46" ht="13.5" customHeight="1" x14ac:dyDescent="0.2">
      <c r="A10" s="259"/>
      <c r="AK10" s="1129" t="s">
        <v>529</v>
      </c>
      <c r="AL10" s="1130"/>
      <c r="AM10" s="1130"/>
      <c r="AN10" s="1131"/>
      <c r="AO10" s="277">
        <v>93502</v>
      </c>
      <c r="AP10" s="277">
        <v>12579</v>
      </c>
      <c r="AQ10" s="278">
        <v>19663</v>
      </c>
      <c r="AR10" s="279">
        <v>-36</v>
      </c>
    </row>
    <row r="11" spans="1:46" ht="13.5" customHeight="1" x14ac:dyDescent="0.2">
      <c r="A11" s="259"/>
      <c r="AK11" s="1129" t="s">
        <v>530</v>
      </c>
      <c r="AL11" s="1130"/>
      <c r="AM11" s="1130"/>
      <c r="AN11" s="1131"/>
      <c r="AO11" s="277">
        <v>28995</v>
      </c>
      <c r="AP11" s="277">
        <v>3901</v>
      </c>
      <c r="AQ11" s="278">
        <v>1097</v>
      </c>
      <c r="AR11" s="279">
        <v>255.6</v>
      </c>
    </row>
    <row r="12" spans="1:46" ht="13.5" customHeight="1" x14ac:dyDescent="0.2">
      <c r="A12" s="259"/>
      <c r="AK12" s="1129" t="s">
        <v>531</v>
      </c>
      <c r="AL12" s="1130"/>
      <c r="AM12" s="1130"/>
      <c r="AN12" s="1131"/>
      <c r="AO12" s="277" t="s">
        <v>532</v>
      </c>
      <c r="AP12" s="277" t="s">
        <v>532</v>
      </c>
      <c r="AQ12" s="278" t="s">
        <v>532</v>
      </c>
      <c r="AR12" s="279" t="s">
        <v>532</v>
      </c>
    </row>
    <row r="13" spans="1:46" ht="13.5" customHeight="1" x14ac:dyDescent="0.2">
      <c r="A13" s="259"/>
      <c r="AK13" s="1129" t="s">
        <v>533</v>
      </c>
      <c r="AL13" s="1130"/>
      <c r="AM13" s="1130"/>
      <c r="AN13" s="1131"/>
      <c r="AO13" s="277">
        <v>38615</v>
      </c>
      <c r="AP13" s="277">
        <v>5195</v>
      </c>
      <c r="AQ13" s="278">
        <v>5184</v>
      </c>
      <c r="AR13" s="279">
        <v>0.2</v>
      </c>
    </row>
    <row r="14" spans="1:46" ht="13.5" customHeight="1" x14ac:dyDescent="0.2">
      <c r="A14" s="259"/>
      <c r="AK14" s="1129" t="s">
        <v>534</v>
      </c>
      <c r="AL14" s="1130"/>
      <c r="AM14" s="1130"/>
      <c r="AN14" s="1131"/>
      <c r="AO14" s="277">
        <v>13010</v>
      </c>
      <c r="AP14" s="277">
        <v>1750</v>
      </c>
      <c r="AQ14" s="278">
        <v>3143</v>
      </c>
      <c r="AR14" s="279">
        <v>-44.3</v>
      </c>
    </row>
    <row r="15" spans="1:46" ht="13.5" customHeight="1" x14ac:dyDescent="0.2">
      <c r="A15" s="259"/>
      <c r="AK15" s="1132" t="s">
        <v>535</v>
      </c>
      <c r="AL15" s="1133"/>
      <c r="AM15" s="1133"/>
      <c r="AN15" s="1134"/>
      <c r="AO15" s="277">
        <v>-129732</v>
      </c>
      <c r="AP15" s="277">
        <v>-17454</v>
      </c>
      <c r="AQ15" s="278">
        <v>-11320</v>
      </c>
      <c r="AR15" s="279">
        <v>54.2</v>
      </c>
    </row>
    <row r="16" spans="1:46" ht="13.2" x14ac:dyDescent="0.2">
      <c r="A16" s="259"/>
      <c r="AK16" s="1132" t="s">
        <v>190</v>
      </c>
      <c r="AL16" s="1133"/>
      <c r="AM16" s="1133"/>
      <c r="AN16" s="1134"/>
      <c r="AO16" s="277">
        <v>1025315</v>
      </c>
      <c r="AP16" s="277">
        <v>137941</v>
      </c>
      <c r="AQ16" s="278">
        <v>156916</v>
      </c>
      <c r="AR16" s="279">
        <v>-12.1</v>
      </c>
    </row>
    <row r="17" spans="1:46" ht="13.2" x14ac:dyDescent="0.2">
      <c r="A17" s="259"/>
    </row>
    <row r="18" spans="1:46" ht="13.2" x14ac:dyDescent="0.2">
      <c r="A18" s="259"/>
      <c r="AQ18" s="280"/>
      <c r="AR18" s="280"/>
    </row>
    <row r="19" spans="1:46" ht="13.2" x14ac:dyDescent="0.2">
      <c r="A19" s="259"/>
      <c r="AK19" s="255" t="s">
        <v>536</v>
      </c>
    </row>
    <row r="20" spans="1:46" ht="13.2" x14ac:dyDescent="0.2">
      <c r="A20" s="259"/>
      <c r="AK20" s="281"/>
      <c r="AL20" s="282"/>
      <c r="AM20" s="282"/>
      <c r="AN20" s="283"/>
      <c r="AO20" s="284" t="s">
        <v>537</v>
      </c>
      <c r="AP20" s="285" t="s">
        <v>538</v>
      </c>
      <c r="AQ20" s="286" t="s">
        <v>539</v>
      </c>
      <c r="AR20" s="287"/>
    </row>
    <row r="21" spans="1:46" s="260" customFormat="1" ht="13.2" x14ac:dyDescent="0.2">
      <c r="A21" s="288"/>
      <c r="AK21" s="1135" t="s">
        <v>540</v>
      </c>
      <c r="AL21" s="1136"/>
      <c r="AM21" s="1136"/>
      <c r="AN21" s="1137"/>
      <c r="AO21" s="289">
        <v>13.59</v>
      </c>
      <c r="AP21" s="290">
        <v>13.85</v>
      </c>
      <c r="AQ21" s="291">
        <v>-0.26</v>
      </c>
      <c r="AS21" s="292"/>
      <c r="AT21" s="288"/>
    </row>
    <row r="22" spans="1:46" s="260" customFormat="1" ht="13.2" x14ac:dyDescent="0.2">
      <c r="A22" s="288"/>
      <c r="AK22" s="1135" t="s">
        <v>541</v>
      </c>
      <c r="AL22" s="1136"/>
      <c r="AM22" s="1136"/>
      <c r="AN22" s="1137"/>
      <c r="AO22" s="293">
        <v>98.9</v>
      </c>
      <c r="AP22" s="294">
        <v>95.5</v>
      </c>
      <c r="AQ22" s="295">
        <v>3.4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542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543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544</v>
      </c>
      <c r="AL29" s="260"/>
      <c r="AM29" s="260"/>
      <c r="AN29" s="260"/>
      <c r="AS29" s="302"/>
    </row>
    <row r="30" spans="1:46" ht="13.5" customHeight="1" x14ac:dyDescent="0.2">
      <c r="A30" s="259"/>
      <c r="AK30" s="262"/>
      <c r="AL30" s="263"/>
      <c r="AM30" s="263"/>
      <c r="AN30" s="264"/>
      <c r="AO30" s="1127" t="s">
        <v>523</v>
      </c>
      <c r="AP30" s="265"/>
      <c r="AQ30" s="266" t="s">
        <v>524</v>
      </c>
      <c r="AR30" s="267"/>
    </row>
    <row r="31" spans="1:46" ht="13.2" x14ac:dyDescent="0.2">
      <c r="A31" s="259"/>
      <c r="AK31" s="268"/>
      <c r="AL31" s="269"/>
      <c r="AM31" s="269"/>
      <c r="AN31" s="270"/>
      <c r="AO31" s="1128"/>
      <c r="AP31" s="271" t="s">
        <v>525</v>
      </c>
      <c r="AQ31" s="272" t="s">
        <v>526</v>
      </c>
      <c r="AR31" s="273" t="s">
        <v>527</v>
      </c>
    </row>
    <row r="32" spans="1:46" ht="27" customHeight="1" x14ac:dyDescent="0.2">
      <c r="A32" s="259"/>
      <c r="AK32" s="1143" t="s">
        <v>545</v>
      </c>
      <c r="AL32" s="1144"/>
      <c r="AM32" s="1144"/>
      <c r="AN32" s="1145"/>
      <c r="AO32" s="303">
        <v>423714</v>
      </c>
      <c r="AP32" s="303">
        <v>57004</v>
      </c>
      <c r="AQ32" s="304">
        <v>83132</v>
      </c>
      <c r="AR32" s="305">
        <v>-31.4</v>
      </c>
    </row>
    <row r="33" spans="1:46" ht="13.5" customHeight="1" x14ac:dyDescent="0.2">
      <c r="A33" s="259"/>
      <c r="AK33" s="1143" t="s">
        <v>546</v>
      </c>
      <c r="AL33" s="1144"/>
      <c r="AM33" s="1144"/>
      <c r="AN33" s="1145"/>
      <c r="AO33" s="303" t="s">
        <v>532</v>
      </c>
      <c r="AP33" s="303" t="s">
        <v>532</v>
      </c>
      <c r="AQ33" s="304" t="s">
        <v>532</v>
      </c>
      <c r="AR33" s="305" t="s">
        <v>532</v>
      </c>
    </row>
    <row r="34" spans="1:46" ht="27" customHeight="1" x14ac:dyDescent="0.2">
      <c r="A34" s="259"/>
      <c r="AK34" s="1143" t="s">
        <v>547</v>
      </c>
      <c r="AL34" s="1144"/>
      <c r="AM34" s="1144"/>
      <c r="AN34" s="1145"/>
      <c r="AO34" s="303" t="s">
        <v>532</v>
      </c>
      <c r="AP34" s="303" t="s">
        <v>532</v>
      </c>
      <c r="AQ34" s="304" t="s">
        <v>532</v>
      </c>
      <c r="AR34" s="305" t="s">
        <v>532</v>
      </c>
    </row>
    <row r="35" spans="1:46" ht="27" customHeight="1" x14ac:dyDescent="0.2">
      <c r="A35" s="259"/>
      <c r="AK35" s="1143" t="s">
        <v>548</v>
      </c>
      <c r="AL35" s="1144"/>
      <c r="AM35" s="1144"/>
      <c r="AN35" s="1145"/>
      <c r="AO35" s="303">
        <v>137448</v>
      </c>
      <c r="AP35" s="303">
        <v>18492</v>
      </c>
      <c r="AQ35" s="304">
        <v>18852</v>
      </c>
      <c r="AR35" s="305">
        <v>-1.9</v>
      </c>
    </row>
    <row r="36" spans="1:46" ht="27" customHeight="1" x14ac:dyDescent="0.2">
      <c r="A36" s="259"/>
      <c r="AK36" s="1143" t="s">
        <v>549</v>
      </c>
      <c r="AL36" s="1144"/>
      <c r="AM36" s="1144"/>
      <c r="AN36" s="1145"/>
      <c r="AO36" s="303">
        <v>27345</v>
      </c>
      <c r="AP36" s="303">
        <v>3679</v>
      </c>
      <c r="AQ36" s="304">
        <v>4344</v>
      </c>
      <c r="AR36" s="305">
        <v>-15.3</v>
      </c>
    </row>
    <row r="37" spans="1:46" ht="13.5" customHeight="1" x14ac:dyDescent="0.2">
      <c r="A37" s="259"/>
      <c r="AK37" s="1143" t="s">
        <v>550</v>
      </c>
      <c r="AL37" s="1144"/>
      <c r="AM37" s="1144"/>
      <c r="AN37" s="1145"/>
      <c r="AO37" s="303">
        <v>46089</v>
      </c>
      <c r="AP37" s="303">
        <v>6201</v>
      </c>
      <c r="AQ37" s="304">
        <v>1642</v>
      </c>
      <c r="AR37" s="305">
        <v>277.60000000000002</v>
      </c>
    </row>
    <row r="38" spans="1:46" ht="27" customHeight="1" x14ac:dyDescent="0.2">
      <c r="A38" s="259"/>
      <c r="AK38" s="1146" t="s">
        <v>551</v>
      </c>
      <c r="AL38" s="1147"/>
      <c r="AM38" s="1147"/>
      <c r="AN38" s="1148"/>
      <c r="AO38" s="306" t="s">
        <v>532</v>
      </c>
      <c r="AP38" s="306" t="s">
        <v>532</v>
      </c>
      <c r="AQ38" s="307">
        <v>19</v>
      </c>
      <c r="AR38" s="295" t="s">
        <v>532</v>
      </c>
      <c r="AS38" s="302"/>
    </row>
    <row r="39" spans="1:46" ht="13.2" x14ac:dyDescent="0.2">
      <c r="A39" s="259"/>
      <c r="AK39" s="1146" t="s">
        <v>552</v>
      </c>
      <c r="AL39" s="1147"/>
      <c r="AM39" s="1147"/>
      <c r="AN39" s="1148"/>
      <c r="AO39" s="303">
        <v>-118</v>
      </c>
      <c r="AP39" s="303">
        <v>-16</v>
      </c>
      <c r="AQ39" s="304">
        <v>-4399</v>
      </c>
      <c r="AR39" s="305">
        <v>-99.6</v>
      </c>
      <c r="AS39" s="302"/>
    </row>
    <row r="40" spans="1:46" ht="27" customHeight="1" x14ac:dyDescent="0.2">
      <c r="A40" s="259"/>
      <c r="AK40" s="1143" t="s">
        <v>553</v>
      </c>
      <c r="AL40" s="1144"/>
      <c r="AM40" s="1144"/>
      <c r="AN40" s="1145"/>
      <c r="AO40" s="303">
        <v>-445512</v>
      </c>
      <c r="AP40" s="303">
        <v>-59937</v>
      </c>
      <c r="AQ40" s="304">
        <v>-69608</v>
      </c>
      <c r="AR40" s="305">
        <v>-13.9</v>
      </c>
      <c r="AS40" s="302"/>
    </row>
    <row r="41" spans="1:46" ht="13.2" x14ac:dyDescent="0.2">
      <c r="A41" s="259"/>
      <c r="AK41" s="1149" t="s">
        <v>304</v>
      </c>
      <c r="AL41" s="1150"/>
      <c r="AM41" s="1150"/>
      <c r="AN41" s="1151"/>
      <c r="AO41" s="303">
        <v>188966</v>
      </c>
      <c r="AP41" s="303">
        <v>25423</v>
      </c>
      <c r="AQ41" s="304">
        <v>33982</v>
      </c>
      <c r="AR41" s="305">
        <v>-25.2</v>
      </c>
      <c r="AS41" s="302"/>
    </row>
    <row r="42" spans="1:46" ht="13.2" x14ac:dyDescent="0.2">
      <c r="A42" s="259"/>
      <c r="AK42" s="308" t="s">
        <v>554</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555</v>
      </c>
    </row>
    <row r="48" spans="1:46" ht="13.2" x14ac:dyDescent="0.2">
      <c r="A48" s="259"/>
      <c r="AK48" s="313" t="s">
        <v>556</v>
      </c>
      <c r="AL48" s="313"/>
      <c r="AM48" s="313"/>
      <c r="AN48" s="313"/>
      <c r="AO48" s="313"/>
      <c r="AP48" s="313"/>
      <c r="AQ48" s="314"/>
      <c r="AR48" s="313"/>
    </row>
    <row r="49" spans="1:44" ht="13.5" customHeight="1" x14ac:dyDescent="0.2">
      <c r="A49" s="259"/>
      <c r="AK49" s="315"/>
      <c r="AL49" s="316"/>
      <c r="AM49" s="1138" t="s">
        <v>523</v>
      </c>
      <c r="AN49" s="1140" t="s">
        <v>557</v>
      </c>
      <c r="AO49" s="1141"/>
      <c r="AP49" s="1141"/>
      <c r="AQ49" s="1141"/>
      <c r="AR49" s="1142"/>
    </row>
    <row r="50" spans="1:44" ht="13.2" x14ac:dyDescent="0.2">
      <c r="A50" s="259"/>
      <c r="AK50" s="317"/>
      <c r="AL50" s="318"/>
      <c r="AM50" s="1139"/>
      <c r="AN50" s="319" t="s">
        <v>558</v>
      </c>
      <c r="AO50" s="320" t="s">
        <v>559</v>
      </c>
      <c r="AP50" s="321" t="s">
        <v>560</v>
      </c>
      <c r="AQ50" s="322" t="s">
        <v>561</v>
      </c>
      <c r="AR50" s="323" t="s">
        <v>562</v>
      </c>
    </row>
    <row r="51" spans="1:44" ht="13.2" x14ac:dyDescent="0.2">
      <c r="A51" s="259"/>
      <c r="AK51" s="315" t="s">
        <v>563</v>
      </c>
      <c r="AL51" s="316"/>
      <c r="AM51" s="324">
        <v>511466</v>
      </c>
      <c r="AN51" s="325">
        <v>63623</v>
      </c>
      <c r="AO51" s="326">
        <v>26</v>
      </c>
      <c r="AP51" s="327">
        <v>121449</v>
      </c>
      <c r="AQ51" s="328">
        <v>4.5999999999999996</v>
      </c>
      <c r="AR51" s="329">
        <v>21.4</v>
      </c>
    </row>
    <row r="52" spans="1:44" ht="13.2" x14ac:dyDescent="0.2">
      <c r="A52" s="259"/>
      <c r="AK52" s="330"/>
      <c r="AL52" s="331" t="s">
        <v>564</v>
      </c>
      <c r="AM52" s="332">
        <v>271430</v>
      </c>
      <c r="AN52" s="333">
        <v>33764</v>
      </c>
      <c r="AO52" s="334">
        <v>11.4</v>
      </c>
      <c r="AP52" s="335">
        <v>62922</v>
      </c>
      <c r="AQ52" s="336">
        <v>2.2000000000000002</v>
      </c>
      <c r="AR52" s="337">
        <v>9.1999999999999993</v>
      </c>
    </row>
    <row r="53" spans="1:44" ht="13.2" x14ac:dyDescent="0.2">
      <c r="A53" s="259"/>
      <c r="AK53" s="315" t="s">
        <v>565</v>
      </c>
      <c r="AL53" s="316"/>
      <c r="AM53" s="324">
        <v>499756</v>
      </c>
      <c r="AN53" s="325">
        <v>63558</v>
      </c>
      <c r="AO53" s="326">
        <v>-0.1</v>
      </c>
      <c r="AP53" s="327">
        <v>145139</v>
      </c>
      <c r="AQ53" s="328">
        <v>19.5</v>
      </c>
      <c r="AR53" s="329">
        <v>-19.600000000000001</v>
      </c>
    </row>
    <row r="54" spans="1:44" ht="13.2" x14ac:dyDescent="0.2">
      <c r="A54" s="259"/>
      <c r="AK54" s="330"/>
      <c r="AL54" s="331" t="s">
        <v>564</v>
      </c>
      <c r="AM54" s="332">
        <v>216865</v>
      </c>
      <c r="AN54" s="333">
        <v>27580</v>
      </c>
      <c r="AO54" s="334">
        <v>-18.3</v>
      </c>
      <c r="AP54" s="335">
        <v>83762</v>
      </c>
      <c r="AQ54" s="336">
        <v>33.1</v>
      </c>
      <c r="AR54" s="337">
        <v>-51.4</v>
      </c>
    </row>
    <row r="55" spans="1:44" ht="13.2" x14ac:dyDescent="0.2">
      <c r="A55" s="259"/>
      <c r="AK55" s="315" t="s">
        <v>566</v>
      </c>
      <c r="AL55" s="316"/>
      <c r="AM55" s="324">
        <v>418773</v>
      </c>
      <c r="AN55" s="325">
        <v>54084</v>
      </c>
      <c r="AO55" s="326">
        <v>-14.9</v>
      </c>
      <c r="AP55" s="327">
        <v>125391</v>
      </c>
      <c r="AQ55" s="328">
        <v>-13.6</v>
      </c>
      <c r="AR55" s="329">
        <v>-1.3</v>
      </c>
    </row>
    <row r="56" spans="1:44" ht="13.2" x14ac:dyDescent="0.2">
      <c r="A56" s="259"/>
      <c r="AK56" s="330"/>
      <c r="AL56" s="331" t="s">
        <v>564</v>
      </c>
      <c r="AM56" s="332">
        <v>276787</v>
      </c>
      <c r="AN56" s="333">
        <v>35747</v>
      </c>
      <c r="AO56" s="334">
        <v>29.6</v>
      </c>
      <c r="AP56" s="335">
        <v>68516</v>
      </c>
      <c r="AQ56" s="336">
        <v>-18.2</v>
      </c>
      <c r="AR56" s="337">
        <v>47.8</v>
      </c>
    </row>
    <row r="57" spans="1:44" ht="13.2" x14ac:dyDescent="0.2">
      <c r="A57" s="259"/>
      <c r="AK57" s="315" t="s">
        <v>567</v>
      </c>
      <c r="AL57" s="316"/>
      <c r="AM57" s="324">
        <v>622370</v>
      </c>
      <c r="AN57" s="325">
        <v>81955</v>
      </c>
      <c r="AO57" s="326">
        <v>51.5</v>
      </c>
      <c r="AP57" s="327">
        <v>138402</v>
      </c>
      <c r="AQ57" s="328">
        <v>10.4</v>
      </c>
      <c r="AR57" s="329">
        <v>41.1</v>
      </c>
    </row>
    <row r="58" spans="1:44" ht="13.2" x14ac:dyDescent="0.2">
      <c r="A58" s="259"/>
      <c r="AK58" s="330"/>
      <c r="AL58" s="331" t="s">
        <v>564</v>
      </c>
      <c r="AM58" s="332">
        <v>489154</v>
      </c>
      <c r="AN58" s="333">
        <v>64413</v>
      </c>
      <c r="AO58" s="334">
        <v>80.2</v>
      </c>
      <c r="AP58" s="335">
        <v>70652</v>
      </c>
      <c r="AQ58" s="336">
        <v>3.1</v>
      </c>
      <c r="AR58" s="337">
        <v>77.099999999999994</v>
      </c>
    </row>
    <row r="59" spans="1:44" ht="13.2" x14ac:dyDescent="0.2">
      <c r="A59" s="259"/>
      <c r="AK59" s="315" t="s">
        <v>568</v>
      </c>
      <c r="AL59" s="316"/>
      <c r="AM59" s="324">
        <v>1681576</v>
      </c>
      <c r="AN59" s="325">
        <v>226231</v>
      </c>
      <c r="AO59" s="326">
        <v>176</v>
      </c>
      <c r="AP59" s="327">
        <v>146367</v>
      </c>
      <c r="AQ59" s="328">
        <v>5.8</v>
      </c>
      <c r="AR59" s="329">
        <v>170.2</v>
      </c>
    </row>
    <row r="60" spans="1:44" ht="13.2" x14ac:dyDescent="0.2">
      <c r="A60" s="259"/>
      <c r="AK60" s="330"/>
      <c r="AL60" s="331" t="s">
        <v>564</v>
      </c>
      <c r="AM60" s="332">
        <v>1563541</v>
      </c>
      <c r="AN60" s="333">
        <v>210351</v>
      </c>
      <c r="AO60" s="334">
        <v>226.6</v>
      </c>
      <c r="AP60" s="335">
        <v>79441</v>
      </c>
      <c r="AQ60" s="336">
        <v>12.4</v>
      </c>
      <c r="AR60" s="337">
        <v>214.2</v>
      </c>
    </row>
    <row r="61" spans="1:44" ht="13.2" x14ac:dyDescent="0.2">
      <c r="A61" s="259"/>
      <c r="AK61" s="315" t="s">
        <v>569</v>
      </c>
      <c r="AL61" s="338"/>
      <c r="AM61" s="324">
        <v>746788</v>
      </c>
      <c r="AN61" s="325">
        <v>97890</v>
      </c>
      <c r="AO61" s="326">
        <v>47.7</v>
      </c>
      <c r="AP61" s="327">
        <v>135350</v>
      </c>
      <c r="AQ61" s="339">
        <v>5.3</v>
      </c>
      <c r="AR61" s="329">
        <v>42.4</v>
      </c>
    </row>
    <row r="62" spans="1:44" ht="13.2" x14ac:dyDescent="0.2">
      <c r="A62" s="259"/>
      <c r="AK62" s="330"/>
      <c r="AL62" s="331" t="s">
        <v>564</v>
      </c>
      <c r="AM62" s="332">
        <v>563555</v>
      </c>
      <c r="AN62" s="333">
        <v>74371</v>
      </c>
      <c r="AO62" s="334">
        <v>65.900000000000006</v>
      </c>
      <c r="AP62" s="335">
        <v>73059</v>
      </c>
      <c r="AQ62" s="336">
        <v>6.5</v>
      </c>
      <c r="AR62" s="337">
        <v>59.4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MT0ti01N3imLgYEfW9VMudkxLlucsSBDuvWlGNRnl50Aw60pVfLbRuRz5fOOY1UdgbKRRQ7Qpm2dml+h1BkSVg==" saltValue="lzhhbY3+MN0IF2/o3o8j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571</v>
      </c>
    </row>
    <row r="121" spans="125:125" ht="13.5" hidden="1" customHeight="1" x14ac:dyDescent="0.2">
      <c r="DU121" s="253"/>
    </row>
  </sheetData>
  <sheetProtection algorithmName="SHA-512" hashValue="ygkVT7oyGB3UqeLJYMmH+G7mDcrvZosVzUcle6vOZi+wMonbp/0G6arV2KuCP2EZc/fGne+HBuHQpVUg/bSncw==" saltValue="+Q6fMtO6vxQ2wRNflmfm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572</v>
      </c>
    </row>
  </sheetData>
  <sheetProtection algorithmName="SHA-512" hashValue="zkXjyX6vtZOQSrUTQwzSegKd9luRVvmtyce4OQ2NCTv6Iq+uxQEDzFsELaLsCqZwd+tVSy0oEx5ncK7qmVV7JA==" saltValue="NIfXq1+EA5zXIZ24pCNh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2">
      <c r="B47" s="10"/>
      <c r="C47" s="1152" t="s">
        <v>3</v>
      </c>
      <c r="D47" s="1152"/>
      <c r="E47" s="1153"/>
      <c r="F47" s="11">
        <v>38.04</v>
      </c>
      <c r="G47" s="12">
        <v>32.39</v>
      </c>
      <c r="H47" s="12">
        <v>36.72</v>
      </c>
      <c r="I47" s="12">
        <v>38.090000000000003</v>
      </c>
      <c r="J47" s="13">
        <v>39.54</v>
      </c>
    </row>
    <row r="48" spans="2:10" ht="57.75" customHeight="1" x14ac:dyDescent="0.2">
      <c r="B48" s="14"/>
      <c r="C48" s="1154" t="s">
        <v>4</v>
      </c>
      <c r="D48" s="1154"/>
      <c r="E48" s="1155"/>
      <c r="F48" s="15">
        <v>4.88</v>
      </c>
      <c r="G48" s="16">
        <v>2.58</v>
      </c>
      <c r="H48" s="16">
        <v>7.77</v>
      </c>
      <c r="I48" s="16">
        <v>6.23</v>
      </c>
      <c r="J48" s="17">
        <v>8.91</v>
      </c>
    </row>
    <row r="49" spans="2:10" ht="57.75" customHeight="1" thickBot="1" x14ac:dyDescent="0.25">
      <c r="B49" s="18"/>
      <c r="C49" s="1156" t="s">
        <v>5</v>
      </c>
      <c r="D49" s="1156"/>
      <c r="E49" s="1157"/>
      <c r="F49" s="19">
        <v>1.1399999999999999</v>
      </c>
      <c r="G49" s="20" t="s">
        <v>578</v>
      </c>
      <c r="H49" s="20">
        <v>11.42</v>
      </c>
      <c r="I49" s="20">
        <v>2.68</v>
      </c>
      <c r="J49" s="21">
        <v>2.0299999999999998</v>
      </c>
    </row>
    <row r="50" spans="2:10" ht="13.2" x14ac:dyDescent="0.2"/>
  </sheetData>
  <sheetProtection algorithmName="SHA-512" hashValue="blHoW0X/b+PVvdkFWqax8w82K7Oxf+eAxwReNSlbMbutzBk6fIkMDUxuPCiVN16dGM8O9jqMC5447emTdaeAuQ==" saltValue="Iy6BD3w4105bZWOD1L8F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
  <cp:keywords/>
  <dc:description/>
  <dcterms:created xsi:type="dcterms:W3CDTF">2024-03-14T01:54:30Z</dcterms:created>
  <dcterms:modified xsi:type="dcterms:W3CDTF">2024-11-14T01:07:41Z</dcterms:modified>
  <cp:category/>
</cp:coreProperties>
</file>